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activeTab="1"/>
  </bookViews>
  <sheets>
    <sheet name="MM" sheetId="1" r:id="rId1"/>
    <sheet name="MM 2 Year" sheetId="2" r:id="rId2"/>
  </sheets>
  <calcPr calcId="145621" concurrentCalc="0"/>
</workbook>
</file>

<file path=xl/calcChain.xml><?xml version="1.0" encoding="utf-8"?>
<calcChain xmlns="http://schemas.openxmlformats.org/spreadsheetml/2006/main">
  <c r="F35" i="2" l="1"/>
  <c r="F16" i="2"/>
  <c r="F25" i="2"/>
  <c r="F44" i="2"/>
  <c r="F46" i="2"/>
  <c r="N15" i="1"/>
  <c r="N16" i="1"/>
  <c r="N17" i="1"/>
  <c r="N18" i="1"/>
  <c r="N19" i="1"/>
  <c r="N24" i="1"/>
  <c r="N25" i="1"/>
  <c r="N26" i="1"/>
  <c r="N27" i="1"/>
  <c r="N28" i="1"/>
  <c r="N29" i="1"/>
  <c r="N35" i="1"/>
  <c r="N36" i="1"/>
  <c r="N37" i="1"/>
  <c r="N38" i="1"/>
  <c r="N39" i="1"/>
  <c r="N40" i="1"/>
  <c r="N47" i="1"/>
  <c r="N48" i="1"/>
  <c r="N49" i="1"/>
  <c r="N50" i="1"/>
  <c r="N55" i="1"/>
  <c r="N56" i="1"/>
  <c r="N57" i="1"/>
  <c r="N58" i="1"/>
  <c r="N59" i="1"/>
  <c r="N60" i="1"/>
  <c r="N61" i="1"/>
  <c r="N62" i="1"/>
  <c r="N69" i="1"/>
  <c r="N70" i="1"/>
  <c r="N71" i="1"/>
  <c r="N72" i="1"/>
  <c r="N73" i="1"/>
  <c r="N74" i="1"/>
  <c r="F81" i="1"/>
  <c r="N81" i="1"/>
  <c r="N82" i="1"/>
  <c r="N83" i="1"/>
  <c r="N84" i="1"/>
  <c r="N85" i="1"/>
  <c r="N86" i="1"/>
  <c r="N87" i="1"/>
  <c r="N88" i="1"/>
  <c r="F100" i="1"/>
  <c r="M15" i="1"/>
  <c r="M16" i="1"/>
  <c r="M17" i="1"/>
  <c r="M18" i="1"/>
  <c r="M19" i="1"/>
  <c r="M24" i="1"/>
  <c r="M25" i="1"/>
  <c r="M26" i="1"/>
  <c r="M27" i="1"/>
  <c r="M28" i="1"/>
  <c r="M29" i="1"/>
  <c r="M35" i="1"/>
  <c r="M36" i="1"/>
  <c r="M37" i="1"/>
  <c r="M38" i="1"/>
  <c r="M39" i="1"/>
  <c r="M40" i="1"/>
  <c r="M47" i="1"/>
  <c r="M48" i="1"/>
  <c r="M49" i="1"/>
  <c r="M50" i="1"/>
  <c r="M55" i="1"/>
  <c r="M56" i="1"/>
  <c r="M57" i="1"/>
  <c r="M58" i="1"/>
  <c r="M59" i="1"/>
  <c r="M60" i="1"/>
  <c r="M61" i="1"/>
  <c r="M62" i="1"/>
  <c r="M69" i="1"/>
  <c r="M70" i="1"/>
  <c r="M71" i="1"/>
  <c r="M72" i="1"/>
  <c r="M73" i="1"/>
  <c r="M74" i="1"/>
  <c r="M81" i="1"/>
  <c r="M82" i="1"/>
  <c r="M83" i="1"/>
  <c r="M84" i="1"/>
  <c r="M85" i="1"/>
  <c r="M86" i="1"/>
  <c r="M87" i="1"/>
  <c r="M88" i="1"/>
  <c r="F98" i="1"/>
  <c r="F102" i="1"/>
  <c r="F30" i="1"/>
  <c r="F20" i="1"/>
  <c r="F31" i="1"/>
  <c r="F91" i="1"/>
  <c r="F41" i="1"/>
  <c r="F92" i="1"/>
  <c r="F63" i="1"/>
  <c r="F51" i="1"/>
  <c r="F65" i="1"/>
  <c r="F93" i="1"/>
  <c r="F75" i="1"/>
  <c r="F94" i="1"/>
  <c r="F89" i="1"/>
  <c r="F95" i="1"/>
  <c r="F96" i="1"/>
  <c r="O15" i="1"/>
  <c r="O16" i="1"/>
  <c r="O17" i="1"/>
  <c r="O18" i="1"/>
  <c r="O19" i="1"/>
  <c r="O24" i="1"/>
  <c r="O25" i="1"/>
  <c r="O26" i="1"/>
  <c r="O27" i="1"/>
  <c r="O28" i="1"/>
  <c r="O29" i="1"/>
  <c r="O35" i="1"/>
  <c r="O36" i="1"/>
  <c r="O37" i="1"/>
  <c r="O38" i="1"/>
  <c r="O39" i="1"/>
  <c r="O40" i="1"/>
  <c r="O47" i="1"/>
  <c r="O48" i="1"/>
  <c r="O49" i="1"/>
  <c r="O50" i="1"/>
  <c r="O55" i="1"/>
  <c r="O56" i="1"/>
  <c r="O57" i="1"/>
  <c r="O58" i="1"/>
  <c r="O59" i="1"/>
  <c r="O60" i="1"/>
  <c r="O61" i="1"/>
  <c r="O62" i="1"/>
  <c r="O69" i="1"/>
  <c r="O70" i="1"/>
  <c r="O71" i="1"/>
  <c r="O72" i="1"/>
  <c r="O73" i="1"/>
  <c r="O74" i="1"/>
  <c r="O75" i="1"/>
</calcChain>
</file>

<file path=xl/sharedStrings.xml><?xml version="1.0" encoding="utf-8"?>
<sst xmlns="http://schemas.openxmlformats.org/spreadsheetml/2006/main" count="210" uniqueCount="87">
  <si>
    <t>MM Voice WorkSheet</t>
  </si>
  <si>
    <t>Name:</t>
  </si>
  <si>
    <t>A MINIMUM total of 36 credits are required for the MM Degree, of which a MAXIMUM of 18 can be transferred or taken from another Masters Degree.</t>
  </si>
  <si>
    <t>cr.=credit</t>
  </si>
  <si>
    <t>S Y=semester &amp; Year, e.g. F2012 or S2014</t>
  </si>
  <si>
    <t>T=transfer from MM</t>
  </si>
  <si>
    <t>History/Theory (9 credits)</t>
  </si>
  <si>
    <t>History (3-6 credits)</t>
  </si>
  <si>
    <t>cr.</t>
  </si>
  <si>
    <t>T</t>
  </si>
  <si>
    <t>S Y</t>
  </si>
  <si>
    <t>Minor?</t>
  </si>
  <si>
    <t>Transfer Check</t>
  </si>
  <si>
    <t>DMA Check</t>
  </si>
  <si>
    <t>Minor</t>
  </si>
  <si>
    <t>MUSC</t>
  </si>
  <si>
    <t>8/9</t>
  </si>
  <si>
    <t>Total:</t>
  </si>
  <si>
    <t>Theory (3-6 credits)</t>
  </si>
  <si>
    <t>Music History/Theory Total:</t>
  </si>
  <si>
    <t>Music Core Courses (6 credits)</t>
  </si>
  <si>
    <t>Intro Grad. Studies</t>
  </si>
  <si>
    <t>MUEN</t>
  </si>
  <si>
    <t>845</t>
  </si>
  <si>
    <t>Choral Ensemble</t>
  </si>
  <si>
    <t>Music Core Courses Total:</t>
  </si>
  <si>
    <t xml:space="preserve">Voice Area (21 credits) </t>
  </si>
  <si>
    <t>Applied (12 credits)</t>
  </si>
  <si>
    <t>MUAP</t>
  </si>
  <si>
    <t>Voice</t>
  </si>
  <si>
    <t>Voice Related Courses (9 credits)</t>
  </si>
  <si>
    <t>Vocal Ped. I</t>
  </si>
  <si>
    <t>871</t>
  </si>
  <si>
    <t>Art Song I</t>
  </si>
  <si>
    <t>Art Song II</t>
  </si>
  <si>
    <t>Voice Area Total:</t>
  </si>
  <si>
    <t>Recitals (0 credits)</t>
  </si>
  <si>
    <t>MUSR</t>
  </si>
  <si>
    <t>Recital (Degree)</t>
  </si>
  <si>
    <t>Recital</t>
  </si>
  <si>
    <t>Recitals and Research Total:</t>
  </si>
  <si>
    <t>Minor or Related Area (9 credits)</t>
  </si>
  <si>
    <t>Declared Minor or Related area:</t>
  </si>
  <si>
    <t>Prefix</t>
  </si>
  <si>
    <t>Number</t>
  </si>
  <si>
    <t>From Music Area (previously counted)</t>
  </si>
  <si>
    <t>Minor or Related Area Minor Total:</t>
  </si>
  <si>
    <t>History/Theory Total:</t>
  </si>
  <si>
    <t>Minor or Related Area Total:</t>
  </si>
  <si>
    <t>Grand Total (90 min.):</t>
  </si>
  <si>
    <t>Total Transferred from OTHER MM (0-18):</t>
  </si>
  <si>
    <t>Total Taken during MM (18-36):</t>
  </si>
  <si>
    <t>Total for MM (36 min.):</t>
  </si>
  <si>
    <t>Exams Passed/Taken</t>
  </si>
  <si>
    <t>Date</t>
  </si>
  <si>
    <t>Theory Diagnostic Exam:</t>
  </si>
  <si>
    <t>History Diagnostic Exam:</t>
  </si>
  <si>
    <t>Comprehensive Exam</t>
  </si>
  <si>
    <t>Written Exam:</t>
  </si>
  <si>
    <t>Oral Defense:</t>
  </si>
  <si>
    <t>Recital Passed Passed:</t>
  </si>
  <si>
    <t>Recitals</t>
  </si>
  <si>
    <t>MM 1:</t>
  </si>
  <si>
    <t>Documents Filed</t>
  </si>
  <si>
    <t>Appointment of Supervisory Comm.</t>
  </si>
  <si>
    <t>Program of Studies</t>
  </si>
  <si>
    <t>Application for Degree</t>
  </si>
  <si>
    <t>Appl. For Final Oral Exam (Comprehensive)</t>
  </si>
  <si>
    <t>Signature</t>
  </si>
  <si>
    <t>Name of Chair</t>
  </si>
  <si>
    <t>Year 1</t>
  </si>
  <si>
    <t>Fall</t>
  </si>
  <si>
    <t>Course No.</t>
  </si>
  <si>
    <t>Title</t>
  </si>
  <si>
    <t>Credits</t>
  </si>
  <si>
    <t>Applied Voice</t>
  </si>
  <si>
    <t>870/871</t>
  </si>
  <si>
    <t>Vocal Pedagogy I/Art Song I</t>
  </si>
  <si>
    <t>Graduate Colloquium</t>
  </si>
  <si>
    <t>Intro to Grad Studies</t>
  </si>
  <si>
    <t>Spring</t>
  </si>
  <si>
    <t>872/8??/9??</t>
  </si>
  <si>
    <t>Art Song II/History/Theory</t>
  </si>
  <si>
    <t>8/9??</t>
  </si>
  <si>
    <t>History/Theory</t>
  </si>
  <si>
    <t>Year 2</t>
  </si>
  <si>
    <t xml:space="preserve">MUSR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</si>
</sst>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Border="1" applyAlignment="1" applyProtection="1"/>
    <xf numFmtId="0" fontId="0" fillId="0" borderId="0" xfId="0" applyProtection="1"/>
    <xf numFmtId="0" fontId="2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0" fontId="4" fillId="0" borderId="0" xfId="0" applyFont="1" applyProtection="1"/>
    <xf numFmtId="0" fontId="1" fillId="0" borderId="0" xfId="0" applyFont="1" applyProtection="1"/>
    <xf numFmtId="0" fontId="5" fillId="0" borderId="0" xfId="0" applyFont="1" applyProtection="1"/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top" wrapText="1"/>
    </xf>
    <xf numFmtId="49" fontId="0" fillId="0" borderId="1" xfId="0" applyNumberForma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top" wrapText="1"/>
    </xf>
    <xf numFmtId="0" fontId="0" fillId="0" borderId="0" xfId="0" applyAlignment="1" applyProtection="1">
      <alignment wrapText="1"/>
      <protection hidden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wrapText="1"/>
    </xf>
    <xf numFmtId="0" fontId="0" fillId="0" borderId="1" xfId="0" applyBorder="1" applyAlignment="1" applyProtection="1">
      <alignment horizontal="center" wrapText="1"/>
    </xf>
    <xf numFmtId="49" fontId="0" fillId="0" borderId="1" xfId="0" applyNumberFormat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6" fillId="0" borderId="0" xfId="0" applyFont="1" applyProtection="1"/>
    <xf numFmtId="0" fontId="7" fillId="0" borderId="0" xfId="0" applyFont="1" applyAlignment="1" applyProtection="1">
      <alignment horizontal="right" vertical="top" wrapText="1"/>
    </xf>
    <xf numFmtId="0" fontId="0" fillId="0" borderId="0" xfId="0" applyAlignment="1" applyProtection="1"/>
    <xf numFmtId="0" fontId="0" fillId="0" borderId="2" xfId="0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0" fillId="0" borderId="3" xfId="0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center" vertical="top" wrapText="1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7" fillId="0" borderId="0" xfId="0" applyFont="1" applyProtection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164" fontId="0" fillId="0" borderId="5" xfId="0" applyNumberFormat="1" applyBorder="1" applyAlignment="1" applyProtection="1">
      <alignment horizontal="center" vertical="top" wrapText="1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64" fontId="0" fillId="0" borderId="5" xfId="0" applyNumberFormat="1" applyBorder="1" applyAlignment="1" applyProtection="1">
      <alignment horizontal="center" vertical="top" wrapText="1"/>
    </xf>
    <xf numFmtId="164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6" fillId="0" borderId="0" xfId="0" applyFont="1" applyAlignment="1" applyProtection="1">
      <alignment horizontal="right" vertical="top" wrapText="1"/>
    </xf>
    <xf numFmtId="0" fontId="0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top" wrapText="1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/>
    <xf numFmtId="0" fontId="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3" fillId="0" borderId="0" xfId="0" applyFont="1" applyBorder="1" applyAlignment="1" applyProtection="1"/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workbookViewId="0">
      <selection activeCell="A74" sqref="A74:D74"/>
    </sheetView>
  </sheetViews>
  <sheetFormatPr defaultRowHeight="15" x14ac:dyDescent="0.25"/>
  <cols>
    <col min="2" max="2" width="9.28515625" customWidth="1"/>
    <col min="3" max="3" width="3.28515625" customWidth="1"/>
    <col min="4" max="4" width="35.42578125" bestFit="1" customWidth="1"/>
    <col min="5" max="5" width="3.28515625" customWidth="1"/>
    <col min="7" max="7" width="3.28515625" customWidth="1"/>
    <col min="9" max="9" width="3.28515625" customWidth="1"/>
    <col min="11" max="11" width="3.28515625" customWidth="1"/>
    <col min="13" max="15" width="9.140625" hidden="1" customWidth="1"/>
  </cols>
  <sheetData>
    <row r="1" spans="1:16" ht="33.75" x14ac:dyDescent="0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 x14ac:dyDescent="0.3">
      <c r="A3" s="3" t="s">
        <v>1</v>
      </c>
      <c r="B3" s="76"/>
      <c r="C3" s="76"/>
      <c r="D3" s="76"/>
      <c r="E3" s="76"/>
      <c r="F3" s="76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77" t="s">
        <v>2</v>
      </c>
      <c r="B5" s="77"/>
      <c r="C5" s="77"/>
      <c r="D5" s="77"/>
      <c r="E5" s="77"/>
      <c r="F5" s="77"/>
      <c r="G5" s="77"/>
      <c r="H5" s="77"/>
      <c r="I5" s="77"/>
      <c r="J5" s="77"/>
      <c r="K5" s="4"/>
      <c r="L5" s="2"/>
      <c r="M5" s="2"/>
      <c r="N5" s="2"/>
      <c r="O5" s="2"/>
      <c r="P5" s="2"/>
    </row>
    <row r="6" spans="1:1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4"/>
      <c r="L6" s="2"/>
      <c r="M6" s="2"/>
      <c r="N6" s="2"/>
      <c r="O6" s="2"/>
      <c r="P6" s="2"/>
    </row>
    <row r="7" spans="1:16" x14ac:dyDescent="0.25">
      <c r="A7" s="2" t="s">
        <v>3</v>
      </c>
      <c r="B7" s="2" t="s">
        <v>4</v>
      </c>
      <c r="E7" s="2" t="s">
        <v>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5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7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8"/>
      <c r="B14" s="8"/>
      <c r="C14" s="8"/>
      <c r="D14" s="8"/>
      <c r="E14" s="3"/>
      <c r="F14" s="9" t="s">
        <v>8</v>
      </c>
      <c r="G14" s="10"/>
      <c r="H14" s="11" t="s">
        <v>9</v>
      </c>
      <c r="I14" s="2"/>
      <c r="J14" s="9" t="s">
        <v>10</v>
      </c>
      <c r="K14" s="9"/>
      <c r="L14" s="9" t="s">
        <v>11</v>
      </c>
      <c r="M14" s="12" t="s">
        <v>12</v>
      </c>
      <c r="N14" s="12" t="s">
        <v>13</v>
      </c>
      <c r="O14" s="13" t="s">
        <v>14</v>
      </c>
      <c r="P14" s="2"/>
    </row>
    <row r="15" spans="1:16" ht="15.75" thickBot="1" x14ac:dyDescent="0.3">
      <c r="A15" s="8" t="s">
        <v>15</v>
      </c>
      <c r="B15" s="14" t="s">
        <v>16</v>
      </c>
      <c r="C15" s="8"/>
      <c r="D15" s="15"/>
      <c r="E15" s="8"/>
      <c r="F15" s="16"/>
      <c r="G15" s="17"/>
      <c r="H15" s="16"/>
      <c r="I15" s="2"/>
      <c r="J15" s="16"/>
      <c r="K15" s="18"/>
      <c r="L15" s="16"/>
      <c r="M15" s="12">
        <f>IF(H15="X",F15,0)</f>
        <v>0</v>
      </c>
      <c r="N15" s="12">
        <f>IF(H15="X",0,F15)</f>
        <v>0</v>
      </c>
      <c r="O15" s="12">
        <f>IF(L15="X",F15,0)</f>
        <v>0</v>
      </c>
      <c r="P15" s="2"/>
    </row>
    <row r="16" spans="1:16" ht="15.75" thickBot="1" x14ac:dyDescent="0.3">
      <c r="A16" s="4" t="s">
        <v>15</v>
      </c>
      <c r="B16" s="19" t="s">
        <v>16</v>
      </c>
      <c r="C16" s="8"/>
      <c r="D16" s="15"/>
      <c r="E16" s="8"/>
      <c r="F16" s="16"/>
      <c r="G16" s="17"/>
      <c r="H16" s="16"/>
      <c r="I16" s="2"/>
      <c r="J16" s="16"/>
      <c r="K16" s="18"/>
      <c r="L16" s="16"/>
      <c r="M16" s="12">
        <f t="shared" ref="M16:M19" si="0">IF(H16="X",F16,0)</f>
        <v>0</v>
      </c>
      <c r="N16" s="12">
        <f t="shared" ref="N16:N19" si="1">IF(H16="X",0,F16)</f>
        <v>0</v>
      </c>
      <c r="O16" s="12">
        <f t="shared" ref="O16:O19" si="2">IF(L16="X",F16,0)</f>
        <v>0</v>
      </c>
      <c r="P16" s="2"/>
    </row>
    <row r="17" spans="1:16" ht="15.75" thickBot="1" x14ac:dyDescent="0.3">
      <c r="A17" s="20"/>
      <c r="B17" s="20"/>
      <c r="C17" s="8"/>
      <c r="D17" s="15"/>
      <c r="E17" s="8"/>
      <c r="F17" s="16"/>
      <c r="G17" s="17"/>
      <c r="H17" s="16"/>
      <c r="I17" s="2"/>
      <c r="J17" s="16"/>
      <c r="K17" s="18"/>
      <c r="L17" s="16"/>
      <c r="M17" s="12">
        <f t="shared" si="0"/>
        <v>0</v>
      </c>
      <c r="N17" s="12">
        <f t="shared" si="1"/>
        <v>0</v>
      </c>
      <c r="O17" s="12">
        <f t="shared" si="2"/>
        <v>0</v>
      </c>
      <c r="P17" s="2"/>
    </row>
    <row r="18" spans="1:16" ht="15.75" thickBot="1" x14ac:dyDescent="0.3">
      <c r="A18" s="20"/>
      <c r="B18" s="20"/>
      <c r="C18" s="8"/>
      <c r="D18" s="15"/>
      <c r="E18" s="8"/>
      <c r="F18" s="16"/>
      <c r="G18" s="17"/>
      <c r="H18" s="16"/>
      <c r="I18" s="2"/>
      <c r="J18" s="16"/>
      <c r="K18" s="18"/>
      <c r="L18" s="16"/>
      <c r="M18" s="12">
        <f t="shared" si="0"/>
        <v>0</v>
      </c>
      <c r="N18" s="12">
        <f t="shared" si="1"/>
        <v>0</v>
      </c>
      <c r="O18" s="12">
        <f t="shared" si="2"/>
        <v>0</v>
      </c>
      <c r="P18" s="2"/>
    </row>
    <row r="19" spans="1:16" ht="15.75" thickBot="1" x14ac:dyDescent="0.3">
      <c r="A19" s="20"/>
      <c r="B19" s="20"/>
      <c r="C19" s="8"/>
      <c r="D19" s="15"/>
      <c r="E19" s="8"/>
      <c r="F19" s="16"/>
      <c r="G19" s="17"/>
      <c r="H19" s="16"/>
      <c r="I19" s="2"/>
      <c r="J19" s="16"/>
      <c r="K19" s="18"/>
      <c r="L19" s="16"/>
      <c r="M19" s="12">
        <f t="shared" si="0"/>
        <v>0</v>
      </c>
      <c r="N19" s="12">
        <f t="shared" si="1"/>
        <v>0</v>
      </c>
      <c r="O19" s="12">
        <f t="shared" si="2"/>
        <v>0</v>
      </c>
      <c r="P19" s="2"/>
    </row>
    <row r="20" spans="1:16" ht="15.75" thickBot="1" x14ac:dyDescent="0.3">
      <c r="A20" s="72" t="s">
        <v>17</v>
      </c>
      <c r="B20" s="72"/>
      <c r="C20" s="72"/>
      <c r="D20" s="72"/>
      <c r="E20" s="72"/>
      <c r="F20" s="21">
        <f>SUM(F15:F19)</f>
        <v>0</v>
      </c>
      <c r="G20" s="4"/>
      <c r="H20" s="4"/>
      <c r="I20" s="4"/>
      <c r="J20" s="4"/>
      <c r="K20" s="4"/>
      <c r="L20" s="4"/>
      <c r="M20" s="22"/>
      <c r="N20" s="1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2"/>
      <c r="N21" s="12"/>
      <c r="O21" s="2"/>
      <c r="P21" s="2"/>
    </row>
    <row r="22" spans="1:16" x14ac:dyDescent="0.25">
      <c r="A22" s="7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2"/>
      <c r="N22" s="12"/>
      <c r="O22" s="2"/>
      <c r="P22" s="2"/>
    </row>
    <row r="23" spans="1:16" x14ac:dyDescent="0.25">
      <c r="A23" s="8"/>
      <c r="B23" s="8"/>
      <c r="C23" s="8"/>
      <c r="D23" s="8"/>
      <c r="E23" s="3"/>
      <c r="F23" s="9" t="s">
        <v>8</v>
      </c>
      <c r="G23" s="10"/>
      <c r="H23" s="9" t="s">
        <v>9</v>
      </c>
      <c r="I23" s="10"/>
      <c r="J23" s="9" t="s">
        <v>10</v>
      </c>
      <c r="K23" s="9"/>
      <c r="L23" s="9" t="s">
        <v>11</v>
      </c>
      <c r="M23" s="12"/>
      <c r="N23" s="12"/>
      <c r="O23" s="2"/>
      <c r="P23" s="2"/>
    </row>
    <row r="24" spans="1:16" ht="15.75" thickBot="1" x14ac:dyDescent="0.3">
      <c r="A24" s="8" t="s">
        <v>15</v>
      </c>
      <c r="B24" s="14" t="s">
        <v>16</v>
      </c>
      <c r="C24" s="8"/>
      <c r="D24" s="15"/>
      <c r="E24" s="8"/>
      <c r="F24" s="16"/>
      <c r="G24" s="17"/>
      <c r="H24" s="16"/>
      <c r="I24" s="17"/>
      <c r="J24" s="16"/>
      <c r="K24" s="18"/>
      <c r="L24" s="16"/>
      <c r="M24" s="12">
        <f>IF(H24="X",F24,0)</f>
        <v>0</v>
      </c>
      <c r="N24" s="12">
        <f t="shared" ref="N24:N29" si="3">IF(H24="X",0,F24)</f>
        <v>0</v>
      </c>
      <c r="O24" s="12">
        <f>IF(L24="X",F24,0)</f>
        <v>0</v>
      </c>
      <c r="P24" s="2"/>
    </row>
    <row r="25" spans="1:16" ht="15.75" thickBot="1" x14ac:dyDescent="0.3">
      <c r="A25" s="4" t="s">
        <v>15</v>
      </c>
      <c r="B25" s="19" t="s">
        <v>16</v>
      </c>
      <c r="C25" s="8"/>
      <c r="D25" s="15"/>
      <c r="E25" s="8"/>
      <c r="F25" s="16"/>
      <c r="G25" s="17"/>
      <c r="H25" s="16"/>
      <c r="I25" s="17"/>
      <c r="J25" s="16"/>
      <c r="K25" s="18"/>
      <c r="L25" s="16"/>
      <c r="M25" s="12">
        <f t="shared" ref="M25:M29" si="4">IF(H25="X",F25,0)</f>
        <v>0</v>
      </c>
      <c r="N25" s="12">
        <f t="shared" si="3"/>
        <v>0</v>
      </c>
      <c r="O25" s="12">
        <f t="shared" ref="O25:O29" si="5">IF(L25="X",F25,0)</f>
        <v>0</v>
      </c>
      <c r="P25" s="2"/>
    </row>
    <row r="26" spans="1:16" ht="15.75" thickBot="1" x14ac:dyDescent="0.3">
      <c r="A26" s="19"/>
      <c r="B26" s="19"/>
      <c r="C26" s="8"/>
      <c r="D26" s="15"/>
      <c r="E26" s="8"/>
      <c r="F26" s="16"/>
      <c r="G26" s="17"/>
      <c r="H26" s="16"/>
      <c r="I26" s="17"/>
      <c r="J26" s="16"/>
      <c r="K26" s="18"/>
      <c r="L26" s="16"/>
      <c r="M26" s="12">
        <f t="shared" si="4"/>
        <v>0</v>
      </c>
      <c r="N26" s="12">
        <f t="shared" si="3"/>
        <v>0</v>
      </c>
      <c r="O26" s="12">
        <f t="shared" si="5"/>
        <v>0</v>
      </c>
      <c r="P26" s="2"/>
    </row>
    <row r="27" spans="1:16" ht="15.75" thickBot="1" x14ac:dyDescent="0.3">
      <c r="A27" s="20"/>
      <c r="B27" s="19"/>
      <c r="C27" s="8"/>
      <c r="D27" s="15"/>
      <c r="E27" s="8"/>
      <c r="F27" s="16"/>
      <c r="G27" s="17"/>
      <c r="H27" s="16"/>
      <c r="I27" s="17"/>
      <c r="J27" s="16"/>
      <c r="K27" s="18"/>
      <c r="L27" s="16"/>
      <c r="M27" s="12">
        <f t="shared" si="4"/>
        <v>0</v>
      </c>
      <c r="N27" s="12">
        <f t="shared" si="3"/>
        <v>0</v>
      </c>
      <c r="O27" s="12">
        <f t="shared" si="5"/>
        <v>0</v>
      </c>
      <c r="P27" s="2"/>
    </row>
    <row r="28" spans="1:16" ht="15.75" thickBot="1" x14ac:dyDescent="0.3">
      <c r="A28" s="20"/>
      <c r="B28" s="19"/>
      <c r="C28" s="8"/>
      <c r="D28" s="15"/>
      <c r="E28" s="8"/>
      <c r="F28" s="16"/>
      <c r="G28" s="17"/>
      <c r="H28" s="16"/>
      <c r="I28" s="17"/>
      <c r="J28" s="16"/>
      <c r="K28" s="18"/>
      <c r="L28" s="16"/>
      <c r="M28" s="12">
        <f t="shared" si="4"/>
        <v>0</v>
      </c>
      <c r="N28" s="12">
        <f t="shared" si="3"/>
        <v>0</v>
      </c>
      <c r="O28" s="12">
        <f t="shared" si="5"/>
        <v>0</v>
      </c>
      <c r="P28" s="2"/>
    </row>
    <row r="29" spans="1:16" ht="15.75" thickBot="1" x14ac:dyDescent="0.3">
      <c r="A29" s="20"/>
      <c r="B29" s="19"/>
      <c r="C29" s="8"/>
      <c r="D29" s="15"/>
      <c r="E29" s="8"/>
      <c r="F29" s="16"/>
      <c r="G29" s="17"/>
      <c r="H29" s="16"/>
      <c r="I29" s="17"/>
      <c r="J29" s="16"/>
      <c r="K29" s="18"/>
      <c r="L29" s="16"/>
      <c r="M29" s="12">
        <f t="shared" si="4"/>
        <v>0</v>
      </c>
      <c r="N29" s="12">
        <f t="shared" si="3"/>
        <v>0</v>
      </c>
      <c r="O29" s="12">
        <f t="shared" si="5"/>
        <v>0</v>
      </c>
      <c r="P29" s="2"/>
    </row>
    <row r="30" spans="1:16" ht="15.75" thickBot="1" x14ac:dyDescent="0.3">
      <c r="A30" s="72" t="s">
        <v>17</v>
      </c>
      <c r="B30" s="72"/>
      <c r="C30" s="72"/>
      <c r="D30" s="72"/>
      <c r="E30" s="72"/>
      <c r="F30" s="21">
        <f>SUM(F24:F29)</f>
        <v>0</v>
      </c>
      <c r="G30" s="4"/>
      <c r="H30" s="4"/>
      <c r="I30" s="4"/>
      <c r="J30" s="4"/>
      <c r="K30" s="4"/>
      <c r="L30" s="4"/>
      <c r="M30" s="12"/>
      <c r="N30" s="12"/>
      <c r="O30" s="12"/>
      <c r="P30" s="2"/>
    </row>
    <row r="31" spans="1:16" ht="15.75" thickBot="1" x14ac:dyDescent="0.3">
      <c r="A31" s="78" t="s">
        <v>19</v>
      </c>
      <c r="B31" s="78"/>
      <c r="C31" s="78"/>
      <c r="D31" s="78"/>
      <c r="E31" s="78"/>
      <c r="F31" s="21">
        <f>F30+F20</f>
        <v>0</v>
      </c>
      <c r="G31" s="2"/>
      <c r="H31" s="2"/>
      <c r="I31" s="2"/>
      <c r="J31" s="2"/>
      <c r="K31" s="2"/>
      <c r="L31" s="2"/>
      <c r="M31" s="12"/>
      <c r="N31" s="12"/>
      <c r="O31" s="2"/>
      <c r="P31" s="2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2"/>
      <c r="N32" s="12"/>
      <c r="O32" s="2"/>
      <c r="P32" s="2"/>
    </row>
    <row r="33" spans="1:16" x14ac:dyDescent="0.25">
      <c r="A33" s="5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2"/>
      <c r="N33" s="12"/>
      <c r="O33" s="2"/>
      <c r="P33" s="2"/>
    </row>
    <row r="34" spans="1:16" x14ac:dyDescent="0.25">
      <c r="A34" s="8"/>
      <c r="B34" s="8"/>
      <c r="C34" s="8"/>
      <c r="D34" s="8"/>
      <c r="E34" s="3"/>
      <c r="F34" s="9" t="s">
        <v>8</v>
      </c>
      <c r="G34" s="10"/>
      <c r="H34" s="9" t="s">
        <v>9</v>
      </c>
      <c r="I34" s="10"/>
      <c r="J34" s="9" t="s">
        <v>10</v>
      </c>
      <c r="K34" s="9"/>
      <c r="L34" s="9" t="s">
        <v>11</v>
      </c>
      <c r="M34" s="12"/>
      <c r="N34" s="12"/>
      <c r="O34" s="2"/>
      <c r="P34" s="2"/>
    </row>
    <row r="35" spans="1:16" ht="15.75" thickBot="1" x14ac:dyDescent="0.3">
      <c r="A35" s="4" t="s">
        <v>15</v>
      </c>
      <c r="B35" s="23">
        <v>836</v>
      </c>
      <c r="C35" s="4"/>
      <c r="D35" s="23" t="s">
        <v>21</v>
      </c>
      <c r="E35" s="8"/>
      <c r="F35" s="24">
        <v>2</v>
      </c>
      <c r="G35" s="17"/>
      <c r="H35" s="16"/>
      <c r="I35" s="17"/>
      <c r="J35" s="16"/>
      <c r="K35" s="18"/>
      <c r="L35" s="16"/>
      <c r="M35" s="12">
        <f t="shared" ref="M35:M40" si="6">IF(H35="X",F35,0)</f>
        <v>0</v>
      </c>
      <c r="N35" s="12">
        <f t="shared" ref="N35:N40" si="7">IF(H35="X",0,F35)</f>
        <v>2</v>
      </c>
      <c r="O35" s="12">
        <f t="shared" ref="O35:O40" si="8">IF(L35="X",F35,0)</f>
        <v>0</v>
      </c>
      <c r="P35" s="2"/>
    </row>
    <row r="36" spans="1:16" ht="15.75" thickBot="1" x14ac:dyDescent="0.3">
      <c r="A36" s="4" t="s">
        <v>22</v>
      </c>
      <c r="B36" s="25" t="s">
        <v>23</v>
      </c>
      <c r="C36" s="4"/>
      <c r="D36" s="23" t="s">
        <v>24</v>
      </c>
      <c r="E36" s="8"/>
      <c r="F36" s="26">
        <v>1</v>
      </c>
      <c r="G36" s="17"/>
      <c r="H36" s="16"/>
      <c r="I36" s="17"/>
      <c r="J36" s="16"/>
      <c r="K36" s="18"/>
      <c r="L36" s="16"/>
      <c r="M36" s="12">
        <f t="shared" si="6"/>
        <v>0</v>
      </c>
      <c r="N36" s="12">
        <f t="shared" si="7"/>
        <v>1</v>
      </c>
      <c r="O36" s="12">
        <f t="shared" si="8"/>
        <v>0</v>
      </c>
      <c r="P36" s="2"/>
    </row>
    <row r="37" spans="1:16" ht="15.75" thickBot="1" x14ac:dyDescent="0.3">
      <c r="A37" s="4" t="s">
        <v>22</v>
      </c>
      <c r="B37" s="25" t="s">
        <v>23</v>
      </c>
      <c r="C37" s="4"/>
      <c r="D37" s="23" t="s">
        <v>24</v>
      </c>
      <c r="E37" s="8"/>
      <c r="F37" s="24">
        <v>1</v>
      </c>
      <c r="G37" s="17"/>
      <c r="H37" s="16"/>
      <c r="I37" s="17"/>
      <c r="J37" s="16"/>
      <c r="K37" s="18"/>
      <c r="L37" s="16"/>
      <c r="M37" s="12">
        <f t="shared" si="6"/>
        <v>0</v>
      </c>
      <c r="N37" s="12">
        <f t="shared" si="7"/>
        <v>1</v>
      </c>
      <c r="O37" s="12">
        <f t="shared" si="8"/>
        <v>0</v>
      </c>
      <c r="P37" s="2"/>
    </row>
    <row r="38" spans="1:16" ht="15.75" thickBot="1" x14ac:dyDescent="0.3">
      <c r="A38" s="4" t="s">
        <v>22</v>
      </c>
      <c r="B38" s="25" t="s">
        <v>23</v>
      </c>
      <c r="C38" s="4"/>
      <c r="D38" s="23" t="s">
        <v>24</v>
      </c>
      <c r="E38" s="8"/>
      <c r="F38" s="24">
        <v>1</v>
      </c>
      <c r="G38" s="17"/>
      <c r="H38" s="16"/>
      <c r="I38" s="17"/>
      <c r="J38" s="16"/>
      <c r="K38" s="18"/>
      <c r="L38" s="16"/>
      <c r="M38" s="12">
        <f t="shared" si="6"/>
        <v>0</v>
      </c>
      <c r="N38" s="12">
        <f t="shared" si="7"/>
        <v>1</v>
      </c>
      <c r="O38" s="12">
        <f t="shared" si="8"/>
        <v>0</v>
      </c>
      <c r="P38" s="2"/>
    </row>
    <row r="39" spans="1:16" ht="15.75" thickBot="1" x14ac:dyDescent="0.3">
      <c r="A39" s="4" t="s">
        <v>22</v>
      </c>
      <c r="B39" s="25" t="s">
        <v>23</v>
      </c>
      <c r="C39" s="4"/>
      <c r="D39" s="23" t="s">
        <v>24</v>
      </c>
      <c r="E39" s="8"/>
      <c r="F39" s="24">
        <v>1</v>
      </c>
      <c r="G39" s="17"/>
      <c r="H39" s="16"/>
      <c r="I39" s="17"/>
      <c r="J39" s="16"/>
      <c r="K39" s="18"/>
      <c r="L39" s="16"/>
      <c r="M39" s="12">
        <f t="shared" si="6"/>
        <v>0</v>
      </c>
      <c r="N39" s="12">
        <f t="shared" si="7"/>
        <v>1</v>
      </c>
      <c r="O39" s="12">
        <f t="shared" si="8"/>
        <v>0</v>
      </c>
      <c r="P39" s="2"/>
    </row>
    <row r="40" spans="1:16" ht="15.75" thickBot="1" x14ac:dyDescent="0.3">
      <c r="A40" s="25"/>
      <c r="B40" s="25"/>
      <c r="C40" s="4"/>
      <c r="D40" s="23"/>
      <c r="E40" s="8"/>
      <c r="F40" s="16"/>
      <c r="G40" s="17"/>
      <c r="H40" s="16"/>
      <c r="I40" s="17"/>
      <c r="J40" s="16"/>
      <c r="K40" s="18"/>
      <c r="L40" s="16"/>
      <c r="M40" s="12">
        <f t="shared" si="6"/>
        <v>0</v>
      </c>
      <c r="N40" s="12">
        <f t="shared" si="7"/>
        <v>0</v>
      </c>
      <c r="O40" s="12">
        <f t="shared" si="8"/>
        <v>0</v>
      </c>
      <c r="P40" s="2"/>
    </row>
    <row r="41" spans="1:16" ht="15.75" thickBot="1" x14ac:dyDescent="0.3">
      <c r="A41" s="71" t="s">
        <v>25</v>
      </c>
      <c r="B41" s="71"/>
      <c r="C41" s="71"/>
      <c r="D41" s="71"/>
      <c r="E41" s="71"/>
      <c r="F41" s="21">
        <f>SUM(F35:F40)</f>
        <v>6</v>
      </c>
      <c r="G41" s="4"/>
      <c r="H41" s="4"/>
      <c r="I41" s="4"/>
      <c r="J41" s="4"/>
      <c r="K41" s="4"/>
      <c r="L41" s="2"/>
      <c r="M41" s="12"/>
      <c r="N41" s="12"/>
      <c r="O41" s="2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2"/>
      <c r="N42" s="12"/>
      <c r="O42" s="2"/>
      <c r="P42" s="2"/>
    </row>
    <row r="43" spans="1:16" x14ac:dyDescent="0.25">
      <c r="A43" s="5" t="s">
        <v>26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2"/>
      <c r="N43" s="12"/>
      <c r="O43" s="2"/>
      <c r="P43" s="2"/>
    </row>
    <row r="44" spans="1:16" x14ac:dyDescent="0.25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2"/>
      <c r="N44" s="12"/>
      <c r="O44" s="2"/>
      <c r="P44" s="2"/>
    </row>
    <row r="45" spans="1:16" x14ac:dyDescent="0.25">
      <c r="A45" s="7" t="s">
        <v>27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2"/>
      <c r="N45" s="12"/>
      <c r="O45" s="2"/>
      <c r="P45" s="2"/>
    </row>
    <row r="46" spans="1:16" x14ac:dyDescent="0.25">
      <c r="A46" s="8"/>
      <c r="B46" s="8"/>
      <c r="C46" s="8"/>
      <c r="D46" s="8"/>
      <c r="E46" s="3"/>
      <c r="F46" s="9" t="s">
        <v>8</v>
      </c>
      <c r="G46" s="10"/>
      <c r="H46" s="9" t="s">
        <v>9</v>
      </c>
      <c r="I46" s="10"/>
      <c r="J46" s="9" t="s">
        <v>10</v>
      </c>
      <c r="K46" s="9"/>
      <c r="L46" s="9" t="s">
        <v>11</v>
      </c>
      <c r="M46" s="12"/>
      <c r="N46" s="12"/>
      <c r="O46" s="2"/>
      <c r="P46" s="2"/>
    </row>
    <row r="47" spans="1:16" ht="15.75" thickBot="1" x14ac:dyDescent="0.3">
      <c r="A47" s="4" t="s">
        <v>28</v>
      </c>
      <c r="B47" s="27">
        <v>901</v>
      </c>
      <c r="C47" s="8"/>
      <c r="D47" s="28" t="s">
        <v>29</v>
      </c>
      <c r="E47" s="8"/>
      <c r="F47" s="21">
        <v>3</v>
      </c>
      <c r="G47" s="17"/>
      <c r="H47" s="16"/>
      <c r="I47" s="17"/>
      <c r="J47" s="16"/>
      <c r="K47" s="18"/>
      <c r="L47" s="16"/>
      <c r="M47" s="12">
        <f t="shared" ref="M47:M50" si="9">IF(H47="X",F47,0)</f>
        <v>0</v>
      </c>
      <c r="N47" s="12">
        <f t="shared" ref="N47:N50" si="10">IF(H47="X",0,F47)</f>
        <v>3</v>
      </c>
      <c r="O47" s="12">
        <f t="shared" ref="O47:O50" si="11">IF(L47="X",F47,0)</f>
        <v>0</v>
      </c>
      <c r="P47" s="2"/>
    </row>
    <row r="48" spans="1:16" ht="15.75" thickBot="1" x14ac:dyDescent="0.3">
      <c r="A48" s="4" t="s">
        <v>28</v>
      </c>
      <c r="B48" s="25">
        <v>901</v>
      </c>
      <c r="C48" s="8"/>
      <c r="D48" s="28" t="s">
        <v>29</v>
      </c>
      <c r="E48" s="8"/>
      <c r="F48" s="21">
        <v>3</v>
      </c>
      <c r="G48" s="17"/>
      <c r="H48" s="16"/>
      <c r="I48" s="17"/>
      <c r="J48" s="16"/>
      <c r="K48" s="18"/>
      <c r="L48" s="16"/>
      <c r="M48" s="12">
        <f t="shared" si="9"/>
        <v>0</v>
      </c>
      <c r="N48" s="12">
        <f t="shared" si="10"/>
        <v>3</v>
      </c>
      <c r="O48" s="12">
        <f t="shared" si="11"/>
        <v>0</v>
      </c>
      <c r="P48" s="2"/>
    </row>
    <row r="49" spans="1:16" ht="15.75" thickBot="1" x14ac:dyDescent="0.3">
      <c r="A49" s="4" t="s">
        <v>28</v>
      </c>
      <c r="B49" s="25">
        <v>901</v>
      </c>
      <c r="C49" s="8"/>
      <c r="D49" s="28" t="s">
        <v>29</v>
      </c>
      <c r="E49" s="8"/>
      <c r="F49" s="21">
        <v>3</v>
      </c>
      <c r="G49" s="17"/>
      <c r="H49" s="16"/>
      <c r="I49" s="17"/>
      <c r="J49" s="16"/>
      <c r="K49" s="18"/>
      <c r="L49" s="16"/>
      <c r="M49" s="12">
        <f t="shared" si="9"/>
        <v>0</v>
      </c>
      <c r="N49" s="12">
        <f t="shared" si="10"/>
        <v>3</v>
      </c>
      <c r="O49" s="12">
        <f t="shared" si="11"/>
        <v>0</v>
      </c>
      <c r="P49" s="2"/>
    </row>
    <row r="50" spans="1:16" ht="15.75" thickBot="1" x14ac:dyDescent="0.3">
      <c r="A50" s="4" t="s">
        <v>28</v>
      </c>
      <c r="B50" s="25">
        <v>901</v>
      </c>
      <c r="C50" s="8"/>
      <c r="D50" s="28" t="s">
        <v>29</v>
      </c>
      <c r="E50" s="8"/>
      <c r="F50" s="21">
        <v>3</v>
      </c>
      <c r="G50" s="17"/>
      <c r="H50" s="16"/>
      <c r="I50" s="17"/>
      <c r="J50" s="16"/>
      <c r="K50" s="18"/>
      <c r="L50" s="16"/>
      <c r="M50" s="12">
        <f t="shared" si="9"/>
        <v>0</v>
      </c>
      <c r="N50" s="12">
        <f t="shared" si="10"/>
        <v>3</v>
      </c>
      <c r="O50" s="12">
        <f t="shared" si="11"/>
        <v>0</v>
      </c>
      <c r="P50" s="2"/>
    </row>
    <row r="51" spans="1:16" ht="15.75" thickBot="1" x14ac:dyDescent="0.3">
      <c r="A51" s="72" t="s">
        <v>17</v>
      </c>
      <c r="B51" s="72"/>
      <c r="C51" s="72"/>
      <c r="D51" s="72"/>
      <c r="E51" s="72"/>
      <c r="F51" s="21">
        <f>SUM(F47:F50)</f>
        <v>12</v>
      </c>
      <c r="G51" s="4"/>
      <c r="H51" s="4"/>
      <c r="I51" s="4"/>
      <c r="J51" s="4"/>
      <c r="K51" s="4"/>
      <c r="L51" s="2"/>
      <c r="M51" s="12"/>
      <c r="N51" s="12"/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2"/>
      <c r="N52" s="12"/>
      <c r="O52" s="2"/>
      <c r="P52" s="2"/>
    </row>
    <row r="53" spans="1:16" x14ac:dyDescent="0.25">
      <c r="A53" s="7" t="s">
        <v>30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2"/>
      <c r="N53" s="12"/>
      <c r="O53" s="2"/>
      <c r="P53" s="2"/>
    </row>
    <row r="54" spans="1:16" x14ac:dyDescent="0.25">
      <c r="A54" s="8"/>
      <c r="B54" s="8"/>
      <c r="C54" s="8"/>
      <c r="D54" s="8"/>
      <c r="E54" s="3"/>
      <c r="F54" s="9" t="s">
        <v>8</v>
      </c>
      <c r="G54" s="10"/>
      <c r="H54" s="9" t="s">
        <v>9</v>
      </c>
      <c r="I54" s="10"/>
      <c r="J54" s="9" t="s">
        <v>10</v>
      </c>
      <c r="K54" s="9"/>
      <c r="L54" s="9" t="s">
        <v>11</v>
      </c>
      <c r="M54" s="12"/>
      <c r="N54" s="12"/>
      <c r="O54" s="2"/>
      <c r="P54" s="2"/>
    </row>
    <row r="55" spans="1:16" ht="15.75" thickBot="1" x14ac:dyDescent="0.3">
      <c r="A55" s="4" t="s">
        <v>15</v>
      </c>
      <c r="B55" s="25">
        <v>870</v>
      </c>
      <c r="C55" s="4"/>
      <c r="D55" s="23" t="s">
        <v>31</v>
      </c>
      <c r="E55" s="8"/>
      <c r="F55" s="26">
        <v>3</v>
      </c>
      <c r="G55" s="17"/>
      <c r="H55" s="16"/>
      <c r="I55" s="17"/>
      <c r="J55" s="16"/>
      <c r="K55" s="18"/>
      <c r="L55" s="16"/>
      <c r="M55" s="12">
        <f t="shared" ref="M55:M62" si="12">IF(H55="X",F55,0)</f>
        <v>0</v>
      </c>
      <c r="N55" s="12">
        <f t="shared" ref="N55:N62" si="13">IF(H55="X",0,F55)</f>
        <v>3</v>
      </c>
      <c r="O55" s="12">
        <f t="shared" ref="O55:O62" si="14">IF(L55="X",F55,0)</f>
        <v>0</v>
      </c>
      <c r="P55" s="2"/>
    </row>
    <row r="56" spans="1:16" ht="15.75" thickBot="1" x14ac:dyDescent="0.3">
      <c r="A56" s="4" t="s">
        <v>15</v>
      </c>
      <c r="B56" s="25" t="s">
        <v>32</v>
      </c>
      <c r="C56" s="4"/>
      <c r="D56" s="23" t="s">
        <v>33</v>
      </c>
      <c r="E56" s="8"/>
      <c r="F56" s="26">
        <v>3</v>
      </c>
      <c r="G56" s="17"/>
      <c r="H56" s="16"/>
      <c r="I56" s="17"/>
      <c r="J56" s="16"/>
      <c r="K56" s="18"/>
      <c r="L56" s="16"/>
      <c r="M56" s="12">
        <f t="shared" si="12"/>
        <v>0</v>
      </c>
      <c r="N56" s="12">
        <f t="shared" si="13"/>
        <v>3</v>
      </c>
      <c r="O56" s="12">
        <f t="shared" si="14"/>
        <v>0</v>
      </c>
      <c r="P56" s="2"/>
    </row>
    <row r="57" spans="1:16" ht="15.75" thickBot="1" x14ac:dyDescent="0.3">
      <c r="A57" s="4" t="s">
        <v>15</v>
      </c>
      <c r="B57" s="25">
        <v>872</v>
      </c>
      <c r="C57" s="4"/>
      <c r="D57" s="23" t="s">
        <v>34</v>
      </c>
      <c r="E57" s="8"/>
      <c r="F57" s="26">
        <v>3</v>
      </c>
      <c r="G57" s="17"/>
      <c r="H57" s="16"/>
      <c r="I57" s="17"/>
      <c r="J57" s="16"/>
      <c r="K57" s="18"/>
      <c r="L57" s="16"/>
      <c r="M57" s="12">
        <f t="shared" si="12"/>
        <v>0</v>
      </c>
      <c r="N57" s="12">
        <f t="shared" si="13"/>
        <v>3</v>
      </c>
      <c r="O57" s="12">
        <f t="shared" si="14"/>
        <v>0</v>
      </c>
      <c r="P57" s="2"/>
    </row>
    <row r="58" spans="1:16" ht="15.75" thickBot="1" x14ac:dyDescent="0.3">
      <c r="A58" s="25"/>
      <c r="B58" s="25"/>
      <c r="C58" s="4"/>
      <c r="D58" s="23"/>
      <c r="E58" s="8"/>
      <c r="F58" s="26"/>
      <c r="G58" s="17"/>
      <c r="H58" s="16"/>
      <c r="I58" s="17"/>
      <c r="J58" s="16"/>
      <c r="K58" s="18"/>
      <c r="L58" s="16"/>
      <c r="M58" s="12">
        <f t="shared" si="12"/>
        <v>0</v>
      </c>
      <c r="N58" s="12">
        <f t="shared" si="13"/>
        <v>0</v>
      </c>
      <c r="O58" s="12">
        <f t="shared" si="14"/>
        <v>0</v>
      </c>
      <c r="P58" s="2"/>
    </row>
    <row r="59" spans="1:16" ht="15.75" thickBot="1" x14ac:dyDescent="0.3">
      <c r="A59" s="25"/>
      <c r="B59" s="25"/>
      <c r="C59" s="4"/>
      <c r="D59" s="23"/>
      <c r="E59" s="8"/>
      <c r="F59" s="26"/>
      <c r="G59" s="17"/>
      <c r="H59" s="16"/>
      <c r="I59" s="17"/>
      <c r="J59" s="16"/>
      <c r="K59" s="18"/>
      <c r="L59" s="16"/>
      <c r="M59" s="12">
        <f t="shared" si="12"/>
        <v>0</v>
      </c>
      <c r="N59" s="12">
        <f t="shared" si="13"/>
        <v>0</v>
      </c>
      <c r="O59" s="12">
        <f t="shared" si="14"/>
        <v>0</v>
      </c>
      <c r="P59" s="2"/>
    </row>
    <row r="60" spans="1:16" ht="15.75" thickBot="1" x14ac:dyDescent="0.3">
      <c r="A60" s="25"/>
      <c r="B60" s="19"/>
      <c r="C60" s="8"/>
      <c r="D60" s="15"/>
      <c r="E60" s="8"/>
      <c r="F60" s="16"/>
      <c r="G60" s="17"/>
      <c r="H60" s="16"/>
      <c r="I60" s="17"/>
      <c r="J60" s="16"/>
      <c r="K60" s="18"/>
      <c r="L60" s="16"/>
      <c r="M60" s="12">
        <f t="shared" si="12"/>
        <v>0</v>
      </c>
      <c r="N60" s="12">
        <f t="shared" si="13"/>
        <v>0</v>
      </c>
      <c r="O60" s="12">
        <f t="shared" si="14"/>
        <v>0</v>
      </c>
      <c r="P60" s="2"/>
    </row>
    <row r="61" spans="1:16" ht="15.75" thickBot="1" x14ac:dyDescent="0.3">
      <c r="A61" s="20"/>
      <c r="B61" s="19"/>
      <c r="C61" s="8"/>
      <c r="D61" s="15"/>
      <c r="E61" s="8"/>
      <c r="F61" s="16"/>
      <c r="G61" s="17"/>
      <c r="H61" s="16"/>
      <c r="I61" s="17"/>
      <c r="J61" s="16"/>
      <c r="K61" s="18"/>
      <c r="L61" s="16"/>
      <c r="M61" s="12">
        <f t="shared" si="12"/>
        <v>0</v>
      </c>
      <c r="N61" s="12">
        <f t="shared" si="13"/>
        <v>0</v>
      </c>
      <c r="O61" s="12">
        <f t="shared" si="14"/>
        <v>0</v>
      </c>
      <c r="P61" s="2"/>
    </row>
    <row r="62" spans="1:16" ht="15.75" thickBot="1" x14ac:dyDescent="0.3">
      <c r="A62" s="20"/>
      <c r="B62" s="19"/>
      <c r="C62" s="8"/>
      <c r="D62" s="15"/>
      <c r="E62" s="8"/>
      <c r="F62" s="16"/>
      <c r="G62" s="17"/>
      <c r="H62" s="16"/>
      <c r="I62" s="17"/>
      <c r="J62" s="16"/>
      <c r="K62" s="18"/>
      <c r="L62" s="16"/>
      <c r="M62" s="12">
        <f t="shared" si="12"/>
        <v>0</v>
      </c>
      <c r="N62" s="12">
        <f t="shared" si="13"/>
        <v>0</v>
      </c>
      <c r="O62" s="12">
        <f t="shared" si="14"/>
        <v>0</v>
      </c>
      <c r="P62" s="2"/>
    </row>
    <row r="63" spans="1:16" ht="15.75" thickBot="1" x14ac:dyDescent="0.3">
      <c r="A63" s="72" t="s">
        <v>17</v>
      </c>
      <c r="B63" s="72"/>
      <c r="C63" s="72"/>
      <c r="D63" s="72"/>
      <c r="E63" s="72"/>
      <c r="F63" s="21">
        <f>SUM(F55:F62)</f>
        <v>9</v>
      </c>
      <c r="G63" s="4"/>
      <c r="H63" s="4"/>
      <c r="I63" s="4"/>
      <c r="J63" s="4"/>
      <c r="K63" s="4"/>
      <c r="L63" s="2"/>
      <c r="M63" s="12"/>
      <c r="N63" s="1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2"/>
      <c r="N64" s="12"/>
      <c r="O64" s="2"/>
      <c r="P64" s="2"/>
    </row>
    <row r="65" spans="1:16" ht="15.75" thickBot="1" x14ac:dyDescent="0.3">
      <c r="A65" s="65" t="s">
        <v>35</v>
      </c>
      <c r="B65" s="68"/>
      <c r="C65" s="68"/>
      <c r="D65" s="68"/>
      <c r="E65" s="68"/>
      <c r="F65" s="21">
        <f>F63+F51</f>
        <v>21</v>
      </c>
      <c r="G65" s="2"/>
      <c r="H65" s="2"/>
      <c r="I65" s="2"/>
      <c r="J65" s="2"/>
      <c r="K65" s="2"/>
      <c r="L65" s="2"/>
      <c r="M65" s="12"/>
      <c r="N65" s="12"/>
      <c r="O65" s="2"/>
      <c r="P65" s="2"/>
    </row>
    <row r="66" spans="1:16" x14ac:dyDescent="0.25">
      <c r="A66" s="2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2"/>
      <c r="N66" s="12"/>
      <c r="O66" s="2"/>
      <c r="P66" s="2"/>
    </row>
    <row r="67" spans="1:16" x14ac:dyDescent="0.25">
      <c r="A67" s="5" t="s">
        <v>36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2"/>
      <c r="N67" s="12"/>
      <c r="O67" s="2"/>
      <c r="P67" s="2"/>
    </row>
    <row r="68" spans="1:16" x14ac:dyDescent="0.25">
      <c r="A68" s="8"/>
      <c r="B68" s="8"/>
      <c r="C68" s="8"/>
      <c r="D68" s="8"/>
      <c r="E68" s="3"/>
      <c r="F68" s="9" t="s">
        <v>8</v>
      </c>
      <c r="G68" s="10"/>
      <c r="H68" s="9" t="s">
        <v>9</v>
      </c>
      <c r="I68" s="10"/>
      <c r="J68" s="9" t="s">
        <v>10</v>
      </c>
      <c r="K68" s="9"/>
      <c r="L68" s="9" t="s">
        <v>11</v>
      </c>
      <c r="M68" s="12"/>
      <c r="N68" s="12"/>
      <c r="O68" s="2"/>
      <c r="P68" s="2"/>
    </row>
    <row r="69" spans="1:16" ht="15.75" thickBot="1" x14ac:dyDescent="0.3">
      <c r="A69" s="4" t="s">
        <v>37</v>
      </c>
      <c r="B69" s="23">
        <v>98</v>
      </c>
      <c r="C69" s="4"/>
      <c r="D69" s="23" t="s">
        <v>38</v>
      </c>
      <c r="E69" s="8"/>
      <c r="F69" s="24">
        <v>0</v>
      </c>
      <c r="G69" s="17"/>
      <c r="H69" s="16"/>
      <c r="I69" s="17"/>
      <c r="J69" s="16"/>
      <c r="K69" s="18"/>
      <c r="L69" s="16"/>
      <c r="M69" s="12">
        <f t="shared" ref="M69:M74" si="15">IF(H69="X",F69,0)</f>
        <v>0</v>
      </c>
      <c r="N69" s="12">
        <f t="shared" ref="N69:N74" si="16">IF(H69="X",0,F69)</f>
        <v>0</v>
      </c>
      <c r="O69" s="12">
        <f t="shared" ref="O69:O74" si="17">IF(L69="X",F69,0)</f>
        <v>0</v>
      </c>
      <c r="P69" s="2"/>
    </row>
    <row r="70" spans="1:16" ht="15.75" thickBot="1" x14ac:dyDescent="0.3">
      <c r="A70" s="4" t="s">
        <v>37</v>
      </c>
      <c r="B70" s="23">
        <v>68</v>
      </c>
      <c r="C70" s="4"/>
      <c r="D70" s="23" t="s">
        <v>39</v>
      </c>
      <c r="E70" s="8"/>
      <c r="F70" s="24">
        <v>0</v>
      </c>
      <c r="G70" s="17"/>
      <c r="H70" s="16"/>
      <c r="I70" s="17"/>
      <c r="J70" s="16"/>
      <c r="K70" s="18"/>
      <c r="L70" s="16"/>
      <c r="M70" s="12">
        <f t="shared" si="15"/>
        <v>0</v>
      </c>
      <c r="N70" s="12">
        <f t="shared" si="16"/>
        <v>0</v>
      </c>
      <c r="O70" s="12">
        <f t="shared" si="17"/>
        <v>0</v>
      </c>
      <c r="P70" s="2"/>
    </row>
    <row r="71" spans="1:16" ht="15.75" thickBot="1" x14ac:dyDescent="0.3">
      <c r="A71" s="4" t="s">
        <v>37</v>
      </c>
      <c r="B71" s="23">
        <v>68</v>
      </c>
      <c r="C71" s="4"/>
      <c r="D71" s="23" t="s">
        <v>39</v>
      </c>
      <c r="E71" s="8"/>
      <c r="F71" s="24">
        <v>0</v>
      </c>
      <c r="G71" s="17"/>
      <c r="H71" s="16"/>
      <c r="I71" s="17"/>
      <c r="J71" s="16"/>
      <c r="K71" s="18"/>
      <c r="L71" s="16"/>
      <c r="M71" s="12">
        <f t="shared" si="15"/>
        <v>0</v>
      </c>
      <c r="N71" s="12">
        <f t="shared" si="16"/>
        <v>0</v>
      </c>
      <c r="O71" s="12">
        <f t="shared" si="17"/>
        <v>0</v>
      </c>
      <c r="P71" s="2"/>
    </row>
    <row r="72" spans="1:16" ht="15.75" thickBot="1" x14ac:dyDescent="0.3">
      <c r="A72" s="4" t="s">
        <v>37</v>
      </c>
      <c r="B72" s="23">
        <v>68</v>
      </c>
      <c r="C72" s="4"/>
      <c r="D72" s="23" t="s">
        <v>39</v>
      </c>
      <c r="E72" s="8"/>
      <c r="F72" s="24">
        <v>0</v>
      </c>
      <c r="G72" s="17"/>
      <c r="H72" s="16"/>
      <c r="I72" s="17"/>
      <c r="J72" s="16"/>
      <c r="K72" s="18"/>
      <c r="L72" s="16"/>
      <c r="M72" s="12">
        <f t="shared" si="15"/>
        <v>0</v>
      </c>
      <c r="N72" s="12">
        <f t="shared" si="16"/>
        <v>0</v>
      </c>
      <c r="O72" s="12">
        <f t="shared" si="17"/>
        <v>0</v>
      </c>
      <c r="P72" s="2"/>
    </row>
    <row r="73" spans="1:16" ht="15.75" thickBot="1" x14ac:dyDescent="0.3">
      <c r="A73" s="4" t="s">
        <v>37</v>
      </c>
      <c r="B73" s="23">
        <v>68</v>
      </c>
      <c r="C73" s="4"/>
      <c r="D73" s="23" t="s">
        <v>39</v>
      </c>
      <c r="E73" s="8"/>
      <c r="F73" s="24">
        <v>0</v>
      </c>
      <c r="G73" s="17"/>
      <c r="H73" s="16"/>
      <c r="I73" s="17"/>
      <c r="J73" s="16"/>
      <c r="K73" s="18"/>
      <c r="L73" s="16"/>
      <c r="M73" s="12">
        <f t="shared" si="15"/>
        <v>0</v>
      </c>
      <c r="N73" s="12">
        <f t="shared" si="16"/>
        <v>0</v>
      </c>
      <c r="O73" s="12">
        <f t="shared" si="17"/>
        <v>0</v>
      </c>
      <c r="P73" s="2"/>
    </row>
    <row r="74" spans="1:16" ht="15.75" thickBot="1" x14ac:dyDescent="0.3">
      <c r="A74" s="4"/>
      <c r="B74" s="23"/>
      <c r="C74" s="4"/>
      <c r="D74" s="23"/>
      <c r="E74" s="8"/>
      <c r="F74" s="16"/>
      <c r="G74" s="17"/>
      <c r="H74" s="16"/>
      <c r="I74" s="17"/>
      <c r="J74" s="16"/>
      <c r="K74" s="18"/>
      <c r="L74" s="16"/>
      <c r="M74" s="12">
        <f t="shared" si="15"/>
        <v>0</v>
      </c>
      <c r="N74" s="12">
        <f t="shared" si="16"/>
        <v>0</v>
      </c>
      <c r="O74" s="12">
        <f t="shared" si="17"/>
        <v>0</v>
      </c>
      <c r="P74" s="2"/>
    </row>
    <row r="75" spans="1:16" ht="15.75" thickBot="1" x14ac:dyDescent="0.3">
      <c r="A75" s="71" t="s">
        <v>40</v>
      </c>
      <c r="B75" s="71"/>
      <c r="C75" s="71"/>
      <c r="D75" s="71"/>
      <c r="E75" s="71"/>
      <c r="F75" s="21">
        <f>SUM(F69:F74)</f>
        <v>0</v>
      </c>
      <c r="G75" s="4"/>
      <c r="H75" s="4"/>
      <c r="I75" s="4"/>
      <c r="J75" s="4"/>
      <c r="K75" s="4"/>
      <c r="L75" s="2"/>
      <c r="M75" s="2"/>
      <c r="N75" s="2"/>
      <c r="O75" s="12">
        <f>SUM(O15:O74)</f>
        <v>0</v>
      </c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73" t="s">
        <v>41</v>
      </c>
      <c r="B77" s="74"/>
      <c r="C77" s="74"/>
      <c r="D77" s="7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30"/>
      <c r="B78" s="31"/>
      <c r="C78" s="31"/>
      <c r="D78" s="3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 thickBot="1" x14ac:dyDescent="0.3">
      <c r="A79" s="69" t="s">
        <v>42</v>
      </c>
      <c r="B79" s="64"/>
      <c r="C79" s="64"/>
      <c r="D79" s="64"/>
      <c r="E79" s="2"/>
      <c r="F79" s="21"/>
      <c r="G79" s="21"/>
      <c r="H79" s="21"/>
      <c r="I79" s="21"/>
      <c r="J79" s="21"/>
      <c r="K79" s="21"/>
      <c r="L79" s="21"/>
      <c r="M79" s="2"/>
      <c r="N79" s="2"/>
      <c r="O79" s="2"/>
      <c r="P79" s="2"/>
    </row>
    <row r="80" spans="1:16" x14ac:dyDescent="0.25">
      <c r="A80" s="11" t="s">
        <v>43</v>
      </c>
      <c r="B80" s="11" t="s">
        <v>44</v>
      </c>
      <c r="C80" s="2"/>
      <c r="D80" s="2"/>
      <c r="E80" s="2"/>
      <c r="F80" s="9" t="s">
        <v>8</v>
      </c>
      <c r="G80" s="10"/>
      <c r="H80" s="9" t="s">
        <v>9</v>
      </c>
      <c r="I80" s="10"/>
      <c r="J80" s="9" t="s">
        <v>10</v>
      </c>
      <c r="K80" s="2"/>
      <c r="L80" s="2"/>
      <c r="M80" s="2"/>
      <c r="N80" s="2"/>
      <c r="O80" s="2"/>
      <c r="P80" s="2"/>
    </row>
    <row r="81" spans="1:16" ht="15.75" thickBot="1" x14ac:dyDescent="0.3">
      <c r="A81" s="2"/>
      <c r="B81" s="2"/>
      <c r="C81" s="2"/>
      <c r="D81" s="32" t="s">
        <v>45</v>
      </c>
      <c r="E81" s="2"/>
      <c r="F81" s="21">
        <f>O76</f>
        <v>0</v>
      </c>
      <c r="G81" s="2"/>
      <c r="H81" s="16"/>
      <c r="I81" s="2"/>
      <c r="J81" s="16"/>
      <c r="K81" s="2"/>
      <c r="L81" s="2"/>
      <c r="M81" s="12">
        <f>IF(H81="X",F81,0)</f>
        <v>0</v>
      </c>
      <c r="N81" s="12">
        <f>IF(H81="X",0,F81)</f>
        <v>0</v>
      </c>
      <c r="O81" s="2"/>
      <c r="P81" s="2"/>
    </row>
    <row r="82" spans="1:16" ht="15.75" thickBot="1" x14ac:dyDescent="0.3">
      <c r="A82" s="16"/>
      <c r="B82" s="16"/>
      <c r="C82" s="2"/>
      <c r="D82" s="16"/>
      <c r="E82" s="2"/>
      <c r="F82" s="16"/>
      <c r="G82" s="2"/>
      <c r="H82" s="16"/>
      <c r="I82" s="2"/>
      <c r="J82" s="16"/>
      <c r="K82" s="2"/>
      <c r="L82" s="2"/>
      <c r="M82" s="12">
        <f t="shared" ref="M82:M87" si="18">IF(H82="X",F82,0)</f>
        <v>0</v>
      </c>
      <c r="N82" s="12">
        <f t="shared" ref="N82:N87" si="19">IF(H82="X",0,F82)</f>
        <v>0</v>
      </c>
      <c r="O82" s="2"/>
      <c r="P82" s="2"/>
    </row>
    <row r="83" spans="1:16" ht="15.75" thickBot="1" x14ac:dyDescent="0.3">
      <c r="A83" s="16"/>
      <c r="B83" s="16"/>
      <c r="C83" s="2"/>
      <c r="D83" s="16"/>
      <c r="E83" s="2"/>
      <c r="F83" s="16"/>
      <c r="G83" s="2"/>
      <c r="H83" s="16"/>
      <c r="I83" s="2"/>
      <c r="J83" s="16"/>
      <c r="K83" s="2"/>
      <c r="L83" s="2"/>
      <c r="M83" s="12">
        <f t="shared" si="18"/>
        <v>0</v>
      </c>
      <c r="N83" s="12">
        <f t="shared" si="19"/>
        <v>0</v>
      </c>
      <c r="O83" s="2"/>
      <c r="P83" s="2"/>
    </row>
    <row r="84" spans="1:16" ht="15.75" thickBot="1" x14ac:dyDescent="0.3">
      <c r="A84" s="16"/>
      <c r="B84" s="16"/>
      <c r="C84" s="2"/>
      <c r="D84" s="16"/>
      <c r="E84" s="2"/>
      <c r="F84" s="16"/>
      <c r="G84" s="2"/>
      <c r="H84" s="16"/>
      <c r="I84" s="2"/>
      <c r="J84" s="16"/>
      <c r="K84" s="2"/>
      <c r="L84" s="2"/>
      <c r="M84" s="12">
        <f t="shared" si="18"/>
        <v>0</v>
      </c>
      <c r="N84" s="12">
        <f t="shared" si="19"/>
        <v>0</v>
      </c>
      <c r="O84" s="2"/>
      <c r="P84" s="2"/>
    </row>
    <row r="85" spans="1:16" ht="15.75" thickBot="1" x14ac:dyDescent="0.3">
      <c r="A85" s="16"/>
      <c r="B85" s="16"/>
      <c r="C85" s="2"/>
      <c r="D85" s="16"/>
      <c r="E85" s="2"/>
      <c r="F85" s="16"/>
      <c r="G85" s="2"/>
      <c r="H85" s="16"/>
      <c r="I85" s="2"/>
      <c r="J85" s="16"/>
      <c r="K85" s="2"/>
      <c r="L85" s="2"/>
      <c r="M85" s="12">
        <f t="shared" si="18"/>
        <v>0</v>
      </c>
      <c r="N85" s="12">
        <f t="shared" si="19"/>
        <v>0</v>
      </c>
      <c r="O85" s="2"/>
      <c r="P85" s="2"/>
    </row>
    <row r="86" spans="1:16" ht="15.75" thickBot="1" x14ac:dyDescent="0.3">
      <c r="A86" s="16"/>
      <c r="B86" s="16"/>
      <c r="C86" s="2"/>
      <c r="D86" s="16"/>
      <c r="E86" s="2"/>
      <c r="F86" s="16"/>
      <c r="G86" s="2"/>
      <c r="H86" s="16"/>
      <c r="I86" s="2"/>
      <c r="J86" s="16"/>
      <c r="K86" s="2"/>
      <c r="L86" s="2"/>
      <c r="M86" s="12">
        <f t="shared" si="18"/>
        <v>0</v>
      </c>
      <c r="N86" s="12">
        <f t="shared" si="19"/>
        <v>0</v>
      </c>
      <c r="O86" s="2"/>
      <c r="P86" s="2"/>
    </row>
    <row r="87" spans="1:16" ht="15.75" thickBot="1" x14ac:dyDescent="0.3">
      <c r="A87" s="16"/>
      <c r="B87" s="16"/>
      <c r="C87" s="2"/>
      <c r="D87" s="16"/>
      <c r="E87" s="2"/>
      <c r="F87" s="16"/>
      <c r="G87" s="2"/>
      <c r="H87" s="16"/>
      <c r="I87" s="2"/>
      <c r="J87" s="16"/>
      <c r="K87" s="2"/>
      <c r="L87" s="2"/>
      <c r="M87" s="12">
        <f t="shared" si="18"/>
        <v>0</v>
      </c>
      <c r="N87" s="12">
        <f t="shared" si="19"/>
        <v>0</v>
      </c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2">
        <f>SUM(M15:M87)</f>
        <v>0</v>
      </c>
      <c r="N88" s="12">
        <f>SUM(N15:N87)</f>
        <v>27</v>
      </c>
      <c r="O88" s="2"/>
      <c r="P88" s="2"/>
    </row>
    <row r="89" spans="1:16" ht="15.75" thickBot="1" x14ac:dyDescent="0.3">
      <c r="A89" s="70" t="s">
        <v>46</v>
      </c>
      <c r="B89" s="70"/>
      <c r="C89" s="70"/>
      <c r="D89" s="70"/>
      <c r="E89" s="70"/>
      <c r="F89" s="21">
        <f>SUM(F81:F87)</f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33"/>
      <c r="B90" s="34"/>
      <c r="C90" s="34"/>
      <c r="D90" s="34"/>
      <c r="E90" s="34"/>
      <c r="F90" s="18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thickBot="1" x14ac:dyDescent="0.3">
      <c r="A91" s="65" t="s">
        <v>47</v>
      </c>
      <c r="B91" s="68"/>
      <c r="C91" s="68"/>
      <c r="D91" s="68"/>
      <c r="E91" s="68"/>
      <c r="F91" s="21">
        <f>F31</f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thickBot="1" x14ac:dyDescent="0.3">
      <c r="A92" s="65" t="s">
        <v>25</v>
      </c>
      <c r="B92" s="68"/>
      <c r="C92" s="68"/>
      <c r="D92" s="68"/>
      <c r="E92" s="68"/>
      <c r="F92" s="21">
        <f>F41</f>
        <v>6</v>
      </c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thickBot="1" x14ac:dyDescent="0.3">
      <c r="A93" s="65" t="s">
        <v>35</v>
      </c>
      <c r="B93" s="68"/>
      <c r="C93" s="68"/>
      <c r="D93" s="68"/>
      <c r="E93" s="68"/>
      <c r="F93" s="21">
        <f>F65</f>
        <v>21</v>
      </c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thickBot="1" x14ac:dyDescent="0.3">
      <c r="A94" s="65" t="s">
        <v>40</v>
      </c>
      <c r="B94" s="68"/>
      <c r="C94" s="68"/>
      <c r="D94" s="68"/>
      <c r="E94" s="68"/>
      <c r="F94" s="21">
        <f>F75</f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thickBot="1" x14ac:dyDescent="0.3">
      <c r="A95" s="65" t="s">
        <v>48</v>
      </c>
      <c r="B95" s="68"/>
      <c r="C95" s="68"/>
      <c r="D95" s="68"/>
      <c r="E95" s="68"/>
      <c r="F95" s="35">
        <f>F89</f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6.5" thickTop="1" thickBot="1" x14ac:dyDescent="0.3">
      <c r="A96" s="65" t="s">
        <v>49</v>
      </c>
      <c r="B96" s="68"/>
      <c r="C96" s="68"/>
      <c r="D96" s="68"/>
      <c r="E96" s="68"/>
      <c r="F96" s="21">
        <f>SUM(F91:F95)-F81</f>
        <v>27</v>
      </c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36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thickBot="1" x14ac:dyDescent="0.3">
      <c r="A98" s="65" t="s">
        <v>50</v>
      </c>
      <c r="B98" s="68"/>
      <c r="C98" s="68"/>
      <c r="D98" s="68"/>
      <c r="E98" s="68"/>
      <c r="F98" s="21">
        <f>M88</f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33"/>
      <c r="B99" s="2"/>
      <c r="C99" s="2"/>
      <c r="D99" s="2"/>
      <c r="E99" s="2"/>
      <c r="F99" s="17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thickBot="1" x14ac:dyDescent="0.3">
      <c r="A100" s="65" t="s">
        <v>51</v>
      </c>
      <c r="B100" s="68"/>
      <c r="C100" s="68"/>
      <c r="D100" s="68"/>
      <c r="E100" s="68"/>
      <c r="F100" s="21">
        <f>N88</f>
        <v>27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thickBot="1" x14ac:dyDescent="0.3">
      <c r="A101" s="33"/>
      <c r="B101" s="2"/>
      <c r="C101" s="2"/>
      <c r="D101" s="2"/>
      <c r="E101" s="2"/>
      <c r="F101" s="37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6.5" thickTop="1" thickBot="1" x14ac:dyDescent="0.3">
      <c r="A102" s="65" t="s">
        <v>52</v>
      </c>
      <c r="B102" s="68"/>
      <c r="C102" s="68"/>
      <c r="D102" s="68"/>
      <c r="E102" s="68"/>
      <c r="F102" s="38">
        <f>F100+F98</f>
        <v>27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thickTop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39"/>
      <c r="C105" s="39"/>
      <c r="D105" s="40" t="s">
        <v>53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9"/>
      <c r="B106" s="2"/>
      <c r="C106" s="2"/>
      <c r="D106" s="2"/>
      <c r="E106" s="2"/>
      <c r="F106" s="59" t="s">
        <v>54</v>
      </c>
      <c r="G106" s="59"/>
      <c r="H106" s="59"/>
      <c r="I106" s="2"/>
      <c r="J106" s="2"/>
      <c r="K106" s="2"/>
      <c r="L106" s="2"/>
      <c r="M106" s="2"/>
      <c r="N106" s="2"/>
      <c r="O106" s="2"/>
      <c r="P106" s="2"/>
    </row>
    <row r="107" spans="1:16" ht="15.75" thickBot="1" x14ac:dyDescent="0.3">
      <c r="A107" s="65" t="s">
        <v>55</v>
      </c>
      <c r="B107" s="66"/>
      <c r="C107" s="66"/>
      <c r="D107" s="66"/>
      <c r="E107" s="66"/>
      <c r="F107" s="57"/>
      <c r="G107" s="58"/>
      <c r="H107" s="58"/>
      <c r="I107" s="2"/>
      <c r="J107" s="2"/>
      <c r="K107" s="2"/>
      <c r="L107" s="2"/>
      <c r="M107" s="2"/>
      <c r="N107" s="2"/>
      <c r="O107" s="2"/>
      <c r="P107" s="2"/>
    </row>
    <row r="108" spans="1:16" ht="15.75" thickBot="1" x14ac:dyDescent="0.3">
      <c r="A108" s="65" t="s">
        <v>56</v>
      </c>
      <c r="B108" s="66"/>
      <c r="C108" s="66"/>
      <c r="D108" s="66"/>
      <c r="E108" s="66"/>
      <c r="F108" s="57"/>
      <c r="G108" s="58"/>
      <c r="H108" s="58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65" t="s">
        <v>57</v>
      </c>
      <c r="B109" s="66"/>
      <c r="C109" s="66"/>
      <c r="D109" s="66"/>
      <c r="E109" s="66"/>
      <c r="F109" s="36"/>
      <c r="G109" s="36"/>
      <c r="H109" s="36"/>
      <c r="I109" s="2"/>
      <c r="J109" s="2"/>
      <c r="K109" s="2"/>
      <c r="L109" s="2"/>
      <c r="M109" s="2"/>
      <c r="N109" s="2"/>
      <c r="O109" s="2"/>
      <c r="P109" s="2"/>
    </row>
    <row r="110" spans="1:16" ht="15.75" thickBot="1" x14ac:dyDescent="0.3">
      <c r="A110" s="63" t="s">
        <v>58</v>
      </c>
      <c r="B110" s="64"/>
      <c r="C110" s="64"/>
      <c r="D110" s="64"/>
      <c r="E110" s="64"/>
      <c r="F110" s="57"/>
      <c r="G110" s="58"/>
      <c r="H110" s="58"/>
      <c r="I110" s="2"/>
      <c r="J110" s="2"/>
      <c r="K110" s="2"/>
      <c r="L110" s="2"/>
      <c r="M110" s="2"/>
      <c r="N110" s="2"/>
      <c r="O110" s="2"/>
      <c r="P110" s="2"/>
    </row>
    <row r="111" spans="1:16" ht="15.75" thickBot="1" x14ac:dyDescent="0.3">
      <c r="A111" s="63" t="s">
        <v>59</v>
      </c>
      <c r="B111" s="64"/>
      <c r="C111" s="64"/>
      <c r="D111" s="64"/>
      <c r="E111" s="64"/>
      <c r="F111" s="57"/>
      <c r="G111" s="58"/>
      <c r="H111" s="58"/>
      <c r="I111" s="2"/>
      <c r="J111" s="2"/>
      <c r="K111" s="2"/>
      <c r="L111" s="2"/>
      <c r="M111" s="2"/>
      <c r="N111" s="2"/>
      <c r="O111" s="2"/>
      <c r="P111" s="2"/>
    </row>
    <row r="112" spans="1:16" ht="15.75" thickBot="1" x14ac:dyDescent="0.3">
      <c r="A112" s="65" t="s">
        <v>60</v>
      </c>
      <c r="B112" s="66"/>
      <c r="C112" s="66"/>
      <c r="D112" s="66"/>
      <c r="E112" s="66"/>
      <c r="F112" s="57"/>
      <c r="G112" s="58"/>
      <c r="H112" s="58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5" t="s">
        <v>61</v>
      </c>
      <c r="E114" s="2"/>
      <c r="F114" s="59" t="s">
        <v>54</v>
      </c>
      <c r="G114" s="59"/>
      <c r="H114" s="59"/>
      <c r="I114" s="2"/>
      <c r="J114" s="2"/>
      <c r="K114" s="2"/>
      <c r="L114" s="2"/>
      <c r="M114" s="2"/>
      <c r="N114" s="2"/>
      <c r="O114" s="2"/>
      <c r="P114" s="2"/>
    </row>
    <row r="115" spans="1:16" ht="15.75" thickBot="1" x14ac:dyDescent="0.3">
      <c r="A115" s="2"/>
      <c r="B115" s="2"/>
      <c r="C115" s="2"/>
      <c r="D115" s="67" t="s">
        <v>62</v>
      </c>
      <c r="E115" s="68"/>
      <c r="F115" s="57"/>
      <c r="G115" s="58"/>
      <c r="H115" s="58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5" t="s">
        <v>63</v>
      </c>
      <c r="E117" s="2"/>
      <c r="F117" s="59" t="s">
        <v>54</v>
      </c>
      <c r="G117" s="59"/>
      <c r="H117" s="59"/>
      <c r="I117" s="2"/>
      <c r="J117" s="2"/>
      <c r="K117" s="2"/>
      <c r="L117" s="2"/>
      <c r="M117" s="2"/>
      <c r="N117" s="2"/>
      <c r="O117" s="2"/>
      <c r="P117" s="2"/>
    </row>
    <row r="118" spans="1:16" ht="15.75" thickBot="1" x14ac:dyDescent="0.3">
      <c r="A118" s="2"/>
      <c r="B118" s="2"/>
      <c r="C118" s="2"/>
      <c r="D118" s="2" t="s">
        <v>64</v>
      </c>
      <c r="E118" s="2"/>
      <c r="F118" s="57"/>
      <c r="G118" s="58"/>
      <c r="H118" s="58"/>
      <c r="I118" s="2"/>
      <c r="J118" s="2"/>
      <c r="K118" s="2"/>
      <c r="L118" s="2"/>
      <c r="M118" s="2"/>
      <c r="N118" s="2"/>
      <c r="O118" s="2"/>
      <c r="P118" s="2"/>
    </row>
    <row r="119" spans="1:16" ht="15.75" thickBot="1" x14ac:dyDescent="0.3">
      <c r="A119" s="2"/>
      <c r="B119" s="2"/>
      <c r="C119" s="2"/>
      <c r="D119" s="2" t="s">
        <v>65</v>
      </c>
      <c r="E119" s="2"/>
      <c r="F119" s="57"/>
      <c r="G119" s="58"/>
      <c r="H119" s="58"/>
      <c r="I119" s="2"/>
      <c r="J119" s="2"/>
      <c r="K119" s="2"/>
      <c r="L119" s="2"/>
      <c r="M119" s="2"/>
      <c r="N119" s="2"/>
      <c r="O119" s="2"/>
      <c r="P119" s="2"/>
    </row>
    <row r="120" spans="1:16" ht="15.75" thickBot="1" x14ac:dyDescent="0.3">
      <c r="A120" s="2"/>
      <c r="B120" s="2"/>
      <c r="C120" s="2"/>
      <c r="D120" s="2" t="s">
        <v>66</v>
      </c>
      <c r="E120" s="2"/>
      <c r="F120" s="57"/>
      <c r="G120" s="58"/>
      <c r="H120" s="58"/>
      <c r="I120" s="2"/>
      <c r="J120" s="2"/>
      <c r="K120" s="2"/>
      <c r="L120" s="2"/>
      <c r="M120" s="2"/>
      <c r="N120" s="2"/>
      <c r="O120" s="2"/>
      <c r="P120" s="2"/>
    </row>
    <row r="121" spans="1:16" ht="15.75" thickBot="1" x14ac:dyDescent="0.3">
      <c r="A121" s="2"/>
      <c r="B121" s="2"/>
      <c r="C121" s="2"/>
      <c r="D121" s="2" t="s">
        <v>67</v>
      </c>
      <c r="E121" s="2"/>
      <c r="F121" s="57"/>
      <c r="G121" s="58"/>
      <c r="H121" s="58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thickBot="1" x14ac:dyDescent="0.3">
      <c r="A125" s="2"/>
      <c r="B125" s="60"/>
      <c r="C125" s="61"/>
      <c r="D125" s="61"/>
      <c r="E125" s="62"/>
      <c r="F125" s="62"/>
      <c r="G125" s="62"/>
      <c r="H125" s="6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41" t="s">
        <v>68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thickBot="1" x14ac:dyDescent="0.3">
      <c r="A128" s="2"/>
      <c r="B128" s="57"/>
      <c r="C128" s="57"/>
      <c r="D128" s="57"/>
      <c r="E128" s="57"/>
      <c r="F128" s="57"/>
      <c r="G128" s="58"/>
      <c r="H128" s="58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41" t="s">
        <v>69</v>
      </c>
      <c r="C129" s="2"/>
      <c r="D129" s="2"/>
      <c r="E129" s="2"/>
      <c r="F129" s="41" t="s">
        <v>54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</sheetData>
  <mergeCells count="46">
    <mergeCell ref="A77:D77"/>
    <mergeCell ref="A1:J1"/>
    <mergeCell ref="B3:F3"/>
    <mergeCell ref="A5:J6"/>
    <mergeCell ref="A20:E20"/>
    <mergeCell ref="A30:E30"/>
    <mergeCell ref="A31:E31"/>
    <mergeCell ref="A41:E41"/>
    <mergeCell ref="A51:E51"/>
    <mergeCell ref="A63:E63"/>
    <mergeCell ref="A65:E65"/>
    <mergeCell ref="A75:E75"/>
    <mergeCell ref="F106:H106"/>
    <mergeCell ref="A79:D79"/>
    <mergeCell ref="A89:E89"/>
    <mergeCell ref="A91:E91"/>
    <mergeCell ref="A92:E92"/>
    <mergeCell ref="A93:E93"/>
    <mergeCell ref="A94:E94"/>
    <mergeCell ref="A95:E95"/>
    <mergeCell ref="A96:E96"/>
    <mergeCell ref="A98:E98"/>
    <mergeCell ref="A100:E100"/>
    <mergeCell ref="A102:E102"/>
    <mergeCell ref="D115:E115"/>
    <mergeCell ref="F115:H115"/>
    <mergeCell ref="A107:E107"/>
    <mergeCell ref="F107:H107"/>
    <mergeCell ref="A108:E108"/>
    <mergeCell ref="F108:H108"/>
    <mergeCell ref="A109:E109"/>
    <mergeCell ref="A110:E110"/>
    <mergeCell ref="F110:H110"/>
    <mergeCell ref="A111:E111"/>
    <mergeCell ref="F111:H111"/>
    <mergeCell ref="A112:E112"/>
    <mergeCell ref="F112:H112"/>
    <mergeCell ref="F114:H114"/>
    <mergeCell ref="B128:E128"/>
    <mergeCell ref="F128:H128"/>
    <mergeCell ref="F117:H117"/>
    <mergeCell ref="F118:H118"/>
    <mergeCell ref="F119:H119"/>
    <mergeCell ref="F120:H120"/>
    <mergeCell ref="F121:H121"/>
    <mergeCell ref="B125:H1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F46" sqref="F46"/>
    </sheetView>
  </sheetViews>
  <sheetFormatPr defaultRowHeight="15" x14ac:dyDescent="0.25"/>
  <cols>
    <col min="1" max="1" width="8.140625" customWidth="1"/>
    <col min="2" max="2" width="14.5703125" customWidth="1"/>
    <col min="3" max="3" width="3.42578125" customWidth="1"/>
    <col min="4" max="4" width="41.140625" customWidth="1"/>
    <col min="5" max="5" width="3" customWidth="1"/>
    <col min="8" max="8" width="8.28515625" customWidth="1"/>
    <col min="9" max="9" width="10.85546875" customWidth="1"/>
    <col min="10" max="10" width="2.5703125" customWidth="1"/>
    <col min="11" max="11" width="28.85546875" customWidth="1"/>
    <col min="12" max="12" width="3.28515625" customWidth="1"/>
  </cols>
  <sheetData>
    <row r="1" spans="1:10" ht="33.75" x14ac:dyDescent="0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1</v>
      </c>
      <c r="B3" s="76"/>
      <c r="C3" s="76"/>
      <c r="D3" s="76"/>
      <c r="E3" s="76"/>
      <c r="F3" s="76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77" t="s">
        <v>2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</row>
    <row r="8" spans="1:10" ht="21" x14ac:dyDescent="0.35">
      <c r="A8" s="42" t="s">
        <v>70</v>
      </c>
    </row>
    <row r="9" spans="1:10" ht="15.75" x14ac:dyDescent="0.25">
      <c r="A9" s="43" t="s">
        <v>71</v>
      </c>
    </row>
    <row r="10" spans="1:10" x14ac:dyDescent="0.25">
      <c r="A10" s="44" t="s">
        <v>43</v>
      </c>
      <c r="B10" s="44" t="s">
        <v>72</v>
      </c>
      <c r="C10" s="44"/>
      <c r="D10" s="44" t="s">
        <v>73</v>
      </c>
      <c r="E10" s="44"/>
      <c r="F10" s="44" t="s">
        <v>74</v>
      </c>
    </row>
    <row r="11" spans="1:10" x14ac:dyDescent="0.25">
      <c r="A11" s="45" t="s">
        <v>28</v>
      </c>
      <c r="B11" s="46">
        <v>901</v>
      </c>
      <c r="D11" s="47" t="s">
        <v>75</v>
      </c>
      <c r="F11" s="46">
        <v>3</v>
      </c>
    </row>
    <row r="12" spans="1:10" x14ac:dyDescent="0.25">
      <c r="A12" s="45" t="s">
        <v>15</v>
      </c>
      <c r="B12" s="48" t="s">
        <v>76</v>
      </c>
      <c r="D12" s="49" t="s">
        <v>77</v>
      </c>
      <c r="F12" s="48">
        <v>3</v>
      </c>
    </row>
    <row r="13" spans="1:10" x14ac:dyDescent="0.25">
      <c r="A13" s="45" t="s">
        <v>37</v>
      </c>
      <c r="B13" s="48">
        <v>68</v>
      </c>
      <c r="D13" s="47" t="s">
        <v>78</v>
      </c>
      <c r="F13" s="48">
        <v>0</v>
      </c>
    </row>
    <row r="14" spans="1:10" x14ac:dyDescent="0.25">
      <c r="A14" s="45" t="s">
        <v>15</v>
      </c>
      <c r="B14" s="48">
        <v>836</v>
      </c>
      <c r="D14" s="47" t="s">
        <v>79</v>
      </c>
      <c r="F14" s="48">
        <v>2</v>
      </c>
    </row>
    <row r="15" spans="1:10" x14ac:dyDescent="0.25">
      <c r="A15" s="45" t="s">
        <v>22</v>
      </c>
      <c r="B15" s="46">
        <v>845</v>
      </c>
      <c r="C15" s="45"/>
      <c r="D15" s="47" t="s">
        <v>24</v>
      </c>
      <c r="F15" s="50">
        <v>1</v>
      </c>
    </row>
    <row r="16" spans="1:10" x14ac:dyDescent="0.25">
      <c r="D16" s="51" t="s">
        <v>17</v>
      </c>
      <c r="E16" s="52"/>
      <c r="F16" s="53">
        <f>SUM(F11:F15)</f>
        <v>9</v>
      </c>
    </row>
    <row r="18" spans="1:6" ht="15.75" x14ac:dyDescent="0.25">
      <c r="A18" s="43" t="s">
        <v>80</v>
      </c>
    </row>
    <row r="19" spans="1:6" x14ac:dyDescent="0.25">
      <c r="A19" s="44" t="s">
        <v>43</v>
      </c>
      <c r="B19" s="44" t="s">
        <v>72</v>
      </c>
      <c r="C19" s="44"/>
      <c r="D19" s="44" t="s">
        <v>73</v>
      </c>
      <c r="E19" s="44"/>
      <c r="F19" s="44" t="s">
        <v>74</v>
      </c>
    </row>
    <row r="20" spans="1:6" x14ac:dyDescent="0.25">
      <c r="A20" s="45" t="s">
        <v>28</v>
      </c>
      <c r="B20" s="46">
        <v>901</v>
      </c>
      <c r="D20" s="47" t="s">
        <v>75</v>
      </c>
      <c r="F20" s="46">
        <v>3</v>
      </c>
    </row>
    <row r="21" spans="1:6" x14ac:dyDescent="0.25">
      <c r="A21" s="45" t="s">
        <v>15</v>
      </c>
      <c r="B21" s="48" t="s">
        <v>81</v>
      </c>
      <c r="D21" s="49" t="s">
        <v>82</v>
      </c>
      <c r="F21" s="48">
        <v>3</v>
      </c>
    </row>
    <row r="22" spans="1:6" x14ac:dyDescent="0.25">
      <c r="A22" s="45" t="s">
        <v>37</v>
      </c>
      <c r="B22" s="48">
        <v>68</v>
      </c>
      <c r="D22" s="47" t="s">
        <v>78</v>
      </c>
      <c r="F22" s="48">
        <v>0</v>
      </c>
    </row>
    <row r="23" spans="1:6" x14ac:dyDescent="0.25">
      <c r="A23" s="45" t="s">
        <v>15</v>
      </c>
      <c r="B23" s="48" t="s">
        <v>83</v>
      </c>
      <c r="D23" s="47" t="s">
        <v>84</v>
      </c>
      <c r="F23" s="48">
        <v>3</v>
      </c>
    </row>
    <row r="24" spans="1:6" x14ac:dyDescent="0.25">
      <c r="A24" s="45" t="s">
        <v>22</v>
      </c>
      <c r="B24" s="46">
        <v>845</v>
      </c>
      <c r="C24" s="45"/>
      <c r="D24" s="47" t="s">
        <v>24</v>
      </c>
      <c r="F24" s="50">
        <v>1</v>
      </c>
    </row>
    <row r="25" spans="1:6" x14ac:dyDescent="0.25">
      <c r="D25" s="51" t="s">
        <v>17</v>
      </c>
      <c r="E25" s="52"/>
      <c r="F25" s="53">
        <f>SUM(F20:F24)</f>
        <v>10</v>
      </c>
    </row>
    <row r="27" spans="1:6" ht="21" x14ac:dyDescent="0.35">
      <c r="A27" s="42" t="s">
        <v>85</v>
      </c>
    </row>
    <row r="28" spans="1:6" ht="15.75" x14ac:dyDescent="0.25">
      <c r="A28" s="43" t="s">
        <v>71</v>
      </c>
    </row>
    <row r="29" spans="1:6" x14ac:dyDescent="0.25">
      <c r="A29" s="44" t="s">
        <v>43</v>
      </c>
      <c r="B29" s="44" t="s">
        <v>72</v>
      </c>
      <c r="C29" s="44"/>
      <c r="D29" s="44" t="s">
        <v>73</v>
      </c>
      <c r="E29" s="44"/>
      <c r="F29" s="44" t="s">
        <v>74</v>
      </c>
    </row>
    <row r="30" spans="1:6" x14ac:dyDescent="0.25">
      <c r="A30" s="45" t="s">
        <v>28</v>
      </c>
      <c r="B30" s="46">
        <v>901</v>
      </c>
      <c r="D30" s="47" t="s">
        <v>75</v>
      </c>
      <c r="F30" s="46">
        <v>3</v>
      </c>
    </row>
    <row r="31" spans="1:6" x14ac:dyDescent="0.25">
      <c r="A31" s="45" t="s">
        <v>15</v>
      </c>
      <c r="B31" s="48" t="s">
        <v>76</v>
      </c>
      <c r="D31" s="49" t="s">
        <v>77</v>
      </c>
      <c r="F31" s="48">
        <v>3</v>
      </c>
    </row>
    <row r="32" spans="1:6" x14ac:dyDescent="0.25">
      <c r="A32" s="45" t="s">
        <v>37</v>
      </c>
      <c r="B32" s="48">
        <v>68</v>
      </c>
      <c r="D32" s="47" t="s">
        <v>78</v>
      </c>
      <c r="F32" s="48">
        <v>0</v>
      </c>
    </row>
    <row r="33" spans="1:6" x14ac:dyDescent="0.25">
      <c r="A33" s="45" t="s">
        <v>15</v>
      </c>
      <c r="B33" s="48" t="s">
        <v>83</v>
      </c>
      <c r="D33" s="47" t="s">
        <v>84</v>
      </c>
      <c r="F33" s="48">
        <v>3</v>
      </c>
    </row>
    <row r="34" spans="1:6" x14ac:dyDescent="0.25">
      <c r="A34" s="45" t="s">
        <v>22</v>
      </c>
      <c r="B34" s="46">
        <v>845</v>
      </c>
      <c r="C34" s="45"/>
      <c r="D34" s="47" t="s">
        <v>24</v>
      </c>
      <c r="F34" s="50">
        <v>1</v>
      </c>
    </row>
    <row r="35" spans="1:6" x14ac:dyDescent="0.25">
      <c r="D35" s="51" t="s">
        <v>17</v>
      </c>
      <c r="E35" s="52"/>
      <c r="F35" s="53">
        <f>SUM(F30:F34)</f>
        <v>10</v>
      </c>
    </row>
    <row r="37" spans="1:6" ht="15.75" x14ac:dyDescent="0.25">
      <c r="A37" s="43" t="s">
        <v>80</v>
      </c>
    </row>
    <row r="38" spans="1:6" x14ac:dyDescent="0.25">
      <c r="A38" s="44" t="s">
        <v>43</v>
      </c>
      <c r="B38" s="44" t="s">
        <v>72</v>
      </c>
      <c r="C38" s="44"/>
      <c r="D38" s="44" t="s">
        <v>73</v>
      </c>
      <c r="E38" s="44"/>
      <c r="F38" s="44" t="s">
        <v>74</v>
      </c>
    </row>
    <row r="39" spans="1:6" x14ac:dyDescent="0.25">
      <c r="A39" s="45" t="s">
        <v>28</v>
      </c>
      <c r="B39" s="46">
        <v>901</v>
      </c>
      <c r="D39" s="47" t="s">
        <v>75</v>
      </c>
      <c r="F39" s="46">
        <v>3</v>
      </c>
    </row>
    <row r="40" spans="1:6" x14ac:dyDescent="0.25">
      <c r="A40" s="45" t="s">
        <v>15</v>
      </c>
      <c r="B40" s="48" t="s">
        <v>81</v>
      </c>
      <c r="D40" s="49" t="s">
        <v>82</v>
      </c>
      <c r="F40" s="48">
        <v>3</v>
      </c>
    </row>
    <row r="41" spans="1:6" x14ac:dyDescent="0.25">
      <c r="A41" s="45" t="s">
        <v>37</v>
      </c>
      <c r="B41" s="48">
        <v>68</v>
      </c>
      <c r="D41" s="47" t="s">
        <v>78</v>
      </c>
      <c r="F41" s="48">
        <v>0</v>
      </c>
    </row>
    <row r="42" spans="1:6" x14ac:dyDescent="0.25">
      <c r="A42" s="45" t="s">
        <v>86</v>
      </c>
      <c r="B42" s="48">
        <v>98</v>
      </c>
      <c r="D42" s="47" t="s">
        <v>39</v>
      </c>
      <c r="F42" s="48">
        <v>0</v>
      </c>
    </row>
    <row r="43" spans="1:6" x14ac:dyDescent="0.25">
      <c r="A43" s="45" t="s">
        <v>22</v>
      </c>
      <c r="B43" s="46">
        <v>845</v>
      </c>
      <c r="C43" s="45"/>
      <c r="D43" s="47" t="s">
        <v>24</v>
      </c>
      <c r="F43" s="50">
        <v>1</v>
      </c>
    </row>
    <row r="44" spans="1:6" x14ac:dyDescent="0.25">
      <c r="D44" s="51" t="s">
        <v>17</v>
      </c>
      <c r="E44" s="52"/>
      <c r="F44" s="53">
        <f>SUM(F39:F43)</f>
        <v>7</v>
      </c>
    </row>
    <row r="46" spans="1:6" ht="23.25" x14ac:dyDescent="0.35">
      <c r="D46" s="54" t="s">
        <v>17</v>
      </c>
      <c r="E46" s="55"/>
      <c r="F46" s="56">
        <f>F35+F16+F25+F44</f>
        <v>36</v>
      </c>
    </row>
  </sheetData>
  <mergeCells count="3">
    <mergeCell ref="A1:J1"/>
    <mergeCell ref="B3:F3"/>
    <mergeCell ref="A5:J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</vt:lpstr>
      <vt:lpstr>MM 2 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Hanrahan</dc:creator>
  <cp:lastModifiedBy>Kevin Hanrahan</cp:lastModifiedBy>
  <dcterms:created xsi:type="dcterms:W3CDTF">2012-08-12T22:22:09Z</dcterms:created>
  <dcterms:modified xsi:type="dcterms:W3CDTF">2013-02-28T16:45:13Z</dcterms:modified>
</cp:coreProperties>
</file>